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03d90fd5\замам\Столовая\"/>
    </mc:Choice>
  </mc:AlternateContent>
  <bookViews>
    <workbookView xWindow="360" yWindow="15" windowWidth="15570" windowHeight="972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G184" i="1" l="1"/>
  <c r="H184" i="1"/>
  <c r="I184" i="1"/>
  <c r="J184" i="1"/>
  <c r="L184" i="1"/>
  <c r="G165" i="1"/>
  <c r="H165" i="1"/>
  <c r="I165" i="1"/>
  <c r="J165" i="1"/>
  <c r="L165" i="1"/>
  <c r="G146" i="1"/>
  <c r="H146" i="1"/>
  <c r="I146" i="1"/>
  <c r="J146" i="1"/>
  <c r="L146" i="1"/>
  <c r="G127" i="1"/>
  <c r="H127" i="1"/>
  <c r="I127" i="1"/>
  <c r="J127" i="1"/>
  <c r="L127" i="1"/>
  <c r="G108" i="1"/>
  <c r="H108" i="1"/>
  <c r="I108" i="1"/>
  <c r="J108" i="1"/>
  <c r="L108" i="1"/>
  <c r="G89" i="1"/>
  <c r="H89" i="1"/>
  <c r="I89" i="1"/>
  <c r="J89" i="1"/>
  <c r="L89" i="1"/>
  <c r="G70" i="1"/>
  <c r="H70" i="1"/>
  <c r="I70" i="1"/>
  <c r="J70" i="1"/>
  <c r="L70" i="1"/>
  <c r="G51" i="1"/>
  <c r="G62" i="1" s="1"/>
  <c r="H51" i="1"/>
  <c r="I51" i="1"/>
  <c r="J51" i="1"/>
  <c r="L51" i="1"/>
  <c r="G32" i="1"/>
  <c r="H32" i="1"/>
  <c r="I32" i="1"/>
  <c r="J32" i="1"/>
  <c r="L32" i="1"/>
  <c r="G13" i="1"/>
  <c r="H13" i="1"/>
  <c r="I13" i="1"/>
  <c r="J13" i="1"/>
  <c r="L13" i="1"/>
  <c r="B195" i="1"/>
  <c r="A195" i="1"/>
  <c r="L194" i="1"/>
  <c r="J194" i="1"/>
  <c r="I194" i="1"/>
  <c r="H194" i="1"/>
  <c r="G194" i="1"/>
  <c r="F194" i="1"/>
  <c r="B185" i="1"/>
  <c r="A185" i="1"/>
  <c r="F184" i="1"/>
  <c r="B176" i="1"/>
  <c r="A176" i="1"/>
  <c r="L175" i="1"/>
  <c r="J175" i="1"/>
  <c r="I175" i="1"/>
  <c r="H175" i="1"/>
  <c r="G175" i="1"/>
  <c r="F175" i="1"/>
  <c r="B166" i="1"/>
  <c r="A166" i="1"/>
  <c r="F165" i="1"/>
  <c r="B157" i="1"/>
  <c r="A157" i="1"/>
  <c r="L156" i="1"/>
  <c r="J156" i="1"/>
  <c r="I156" i="1"/>
  <c r="H156" i="1"/>
  <c r="G156" i="1"/>
  <c r="F156" i="1"/>
  <c r="B147" i="1"/>
  <c r="A147" i="1"/>
  <c r="G157" i="1"/>
  <c r="F146" i="1"/>
  <c r="F157" i="1" s="1"/>
  <c r="B138" i="1"/>
  <c r="A138" i="1"/>
  <c r="L137" i="1"/>
  <c r="J137" i="1"/>
  <c r="I137" i="1"/>
  <c r="H137" i="1"/>
  <c r="G137" i="1"/>
  <c r="F137" i="1"/>
  <c r="B128" i="1"/>
  <c r="A128" i="1"/>
  <c r="F127" i="1"/>
  <c r="B119" i="1"/>
  <c r="A119" i="1"/>
  <c r="L118" i="1"/>
  <c r="J118" i="1"/>
  <c r="I118" i="1"/>
  <c r="H118" i="1"/>
  <c r="G118" i="1"/>
  <c r="F118" i="1"/>
  <c r="B109" i="1"/>
  <c r="A109" i="1"/>
  <c r="F108" i="1"/>
  <c r="B100" i="1"/>
  <c r="A100" i="1"/>
  <c r="L99" i="1"/>
  <c r="J99" i="1"/>
  <c r="I99" i="1"/>
  <c r="H99" i="1"/>
  <c r="G99" i="1"/>
  <c r="F99" i="1"/>
  <c r="B90" i="1"/>
  <c r="A90" i="1"/>
  <c r="F89" i="1"/>
  <c r="B81" i="1"/>
  <c r="A81" i="1"/>
  <c r="L80" i="1"/>
  <c r="J80" i="1"/>
  <c r="I80" i="1"/>
  <c r="H80" i="1"/>
  <c r="G80" i="1"/>
  <c r="F80" i="1"/>
  <c r="B71" i="1"/>
  <c r="A71" i="1"/>
  <c r="F70" i="1"/>
  <c r="B62" i="1"/>
  <c r="A62" i="1"/>
  <c r="L61" i="1"/>
  <c r="J61" i="1"/>
  <c r="I61" i="1"/>
  <c r="H61" i="1"/>
  <c r="G61" i="1"/>
  <c r="F61" i="1"/>
  <c r="B52" i="1"/>
  <c r="A52" i="1"/>
  <c r="F51" i="1"/>
  <c r="B43" i="1"/>
  <c r="A43" i="1"/>
  <c r="L42" i="1"/>
  <c r="J42" i="1"/>
  <c r="I42" i="1"/>
  <c r="H42" i="1"/>
  <c r="G42" i="1"/>
  <c r="F42" i="1"/>
  <c r="B33" i="1"/>
  <c r="A33" i="1"/>
  <c r="F32" i="1"/>
  <c r="B24" i="1"/>
  <c r="A24" i="1"/>
  <c r="L23" i="1"/>
  <c r="J23" i="1"/>
  <c r="I23" i="1"/>
  <c r="H23" i="1"/>
  <c r="G23" i="1"/>
  <c r="F23" i="1"/>
  <c r="B14" i="1"/>
  <c r="A14" i="1"/>
  <c r="F13" i="1"/>
  <c r="I24" i="1" l="1"/>
  <c r="H81" i="1"/>
  <c r="F62" i="1"/>
  <c r="F119" i="1"/>
  <c r="G119" i="1"/>
  <c r="H24" i="1"/>
  <c r="I119" i="1"/>
  <c r="L195" i="1"/>
  <c r="J138" i="1"/>
  <c r="G195" i="1"/>
  <c r="F176" i="1"/>
  <c r="J62" i="1"/>
  <c r="L81" i="1"/>
  <c r="G81" i="1"/>
  <c r="H100" i="1"/>
  <c r="H43" i="1"/>
  <c r="F100" i="1"/>
  <c r="I195" i="1"/>
  <c r="F195" i="1"/>
  <c r="L119" i="1"/>
  <c r="L157" i="1"/>
  <c r="H176" i="1"/>
  <c r="G176" i="1"/>
  <c r="L62" i="1"/>
  <c r="J119" i="1"/>
  <c r="L138" i="1"/>
  <c r="G138" i="1"/>
  <c r="H157" i="1"/>
  <c r="I176" i="1"/>
  <c r="H62" i="1"/>
  <c r="H195" i="1"/>
  <c r="J24" i="1"/>
  <c r="L43" i="1"/>
  <c r="J100" i="1"/>
  <c r="H138" i="1"/>
  <c r="J176" i="1"/>
  <c r="J195" i="1"/>
  <c r="F81" i="1"/>
  <c r="F138" i="1"/>
  <c r="L24" i="1"/>
  <c r="I62" i="1"/>
  <c r="J81" i="1"/>
  <c r="L100" i="1"/>
  <c r="H119" i="1"/>
  <c r="J157" i="1"/>
  <c r="F24" i="1"/>
  <c r="G24" i="1"/>
  <c r="L176" i="1"/>
  <c r="I157" i="1"/>
  <c r="I138" i="1"/>
  <c r="I100" i="1"/>
  <c r="G100" i="1"/>
  <c r="I81" i="1"/>
  <c r="G43" i="1"/>
  <c r="J43" i="1"/>
  <c r="I43" i="1"/>
  <c r="F43" i="1"/>
  <c r="L196" i="1" l="1"/>
  <c r="G196" i="1"/>
  <c r="H196" i="1"/>
  <c r="F196" i="1"/>
  <c r="I196" i="1"/>
  <c r="J196" i="1"/>
</calcChain>
</file>

<file path=xl/sharedStrings.xml><?xml version="1.0" encoding="utf-8"?>
<sst xmlns="http://schemas.openxmlformats.org/spreadsheetml/2006/main" count="287" uniqueCount="95">
  <si>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</si>
  <si>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</si>
  <si>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</si>
  <si>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</si>
  <si>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</si>
  <si>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</si>
  <si>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</si>
  <si>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</si>
  <si>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</si>
  <si>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</si>
  <si>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</si>
  <si>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</si>
  <si>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</si>
  <si>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</si>
  <si>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</si>
  <si>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</si>
  <si>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</si>
  <si>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</si>
  <si>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</si>
  <si>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</si>
  <si>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</si>
  <si>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</si>
  <si>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</si>
  <si>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</si>
  <si>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</si>
  <si>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</si>
  <si>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</si>
  <si>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</si>
  <si>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</si>
  <si>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</si>
  <si>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</si>
  <si>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</si>
  <si>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</si>
  <si>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</si>
  <si>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</si>
  <si>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</si>
  <si>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</si>
  <si>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Суп гороховый</t>
  </si>
  <si>
    <t>Хлеб пшеничный</t>
  </si>
  <si>
    <t>Хлеб ржаной</t>
  </si>
  <si>
    <t>Пром</t>
  </si>
  <si>
    <t>Директор школы</t>
  </si>
  <si>
    <t>Максименко Н.А</t>
  </si>
  <si>
    <t>Картофельное пюре</t>
  </si>
  <si>
    <t>Чай с лимоном и сахаром</t>
  </si>
  <si>
    <t>Котлета домашняя</t>
  </si>
  <si>
    <t>булочное</t>
  </si>
  <si>
    <t>Сыр твердых сортов в нарезке</t>
  </si>
  <si>
    <t>Какао с молоком</t>
  </si>
  <si>
    <t>Снежок 2,5%</t>
  </si>
  <si>
    <t>Кофейный напиток с молоком</t>
  </si>
  <si>
    <t>МКОУ Колыбельская СОШ</t>
  </si>
  <si>
    <t>Борщ с фасолью</t>
  </si>
  <si>
    <t>Котлета из говядины</t>
  </si>
  <si>
    <t>Макароны отварные</t>
  </si>
  <si>
    <t>Винегрет с растительным маслом</t>
  </si>
  <si>
    <t>Борщ с капустой и картофелем</t>
  </si>
  <si>
    <t>Каша гречневая рассыпчатая</t>
  </si>
  <si>
    <t>Помидор в нарезке</t>
  </si>
  <si>
    <t xml:space="preserve">Пельмени </t>
  </si>
  <si>
    <t>Тефтели "Натуральные"</t>
  </si>
  <si>
    <t>Суп с рыбными консервами (сайра)</t>
  </si>
  <si>
    <t>Компот из смеси сухофруктов</t>
  </si>
  <si>
    <t>Компот из кураги</t>
  </si>
  <si>
    <t xml:space="preserve">54-4г </t>
  </si>
  <si>
    <t xml:space="preserve">54-23гн </t>
  </si>
  <si>
    <t xml:space="preserve">хлеб </t>
  </si>
  <si>
    <t xml:space="preserve">Пром  </t>
  </si>
  <si>
    <t xml:space="preserve">54-3з </t>
  </si>
  <si>
    <t xml:space="preserve">54-27с </t>
  </si>
  <si>
    <t xml:space="preserve">54-21гн </t>
  </si>
  <si>
    <t xml:space="preserve">54-11г </t>
  </si>
  <si>
    <t xml:space="preserve">54-1хн </t>
  </si>
  <si>
    <t xml:space="preserve">54-8с </t>
  </si>
  <si>
    <t xml:space="preserve">пром  </t>
  </si>
  <si>
    <t xml:space="preserve">54-3гн </t>
  </si>
  <si>
    <t xml:space="preserve">54-19с </t>
  </si>
  <si>
    <t xml:space="preserve">54-2хн </t>
  </si>
  <si>
    <t xml:space="preserve">Пром </t>
  </si>
  <si>
    <t xml:space="preserve">54-1з </t>
  </si>
  <si>
    <t xml:space="preserve">54-1г </t>
  </si>
  <si>
    <t>хлеб</t>
  </si>
  <si>
    <t xml:space="preserve">54-16з </t>
  </si>
  <si>
    <t>Салат из свежих помидоров и огурцов</t>
  </si>
  <si>
    <t>54-5з</t>
  </si>
  <si>
    <t xml:space="preserve">54-2с </t>
  </si>
  <si>
    <t>Рассольник  с мясными консервами</t>
  </si>
  <si>
    <t xml:space="preserve">КП-3с </t>
  </si>
  <si>
    <t>Бифштекс</t>
  </si>
  <si>
    <t>Масло сливочное(порциями)</t>
  </si>
  <si>
    <t xml:space="preserve">53-19з </t>
  </si>
  <si>
    <t>Салат картофельный с морковью и зеленым горошком</t>
  </si>
  <si>
    <t>54-34з</t>
  </si>
  <si>
    <t>Напиток из шиповника</t>
  </si>
  <si>
    <t xml:space="preserve">54-13хн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</si>
</sst>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8" x14ac:knownFonts="1">
    <font>
      <sz val="11"/>
      <color theme="1"/>
      <name val="Calibri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4C4C4C"/>
      <name val="Arial"/>
      <family val="2"/>
      <charset val="204"/>
    </font>
    <font>
      <sz val="10"/>
      <color rgb="FF2D2D2D"/>
      <name val="Arial"/>
      <family val="2"/>
      <charset val="204"/>
    </font>
    <font>
      <i/>
      <sz val="11"/>
      <color theme="1"/>
      <name val="Calibri"/>
      <family val="2"/>
      <charset val="204"/>
      <scheme val="minor"/>
    </font>
    <font>
      <b/>
      <sz val="10"/>
      <color rgb="FF2D2D2D"/>
      <name val="Arial"/>
      <family val="2"/>
      <charset val="204"/>
    </font>
    <font>
      <b/>
      <sz val="14"/>
      <color rgb="FF4C4C4C"/>
      <name val="Arial"/>
      <family val="2"/>
      <charset val="204"/>
    </font>
    <font>
      <b/>
      <sz val="8"/>
      <color theme="1"/>
      <name val="Arial"/>
      <family val="2"/>
      <charset val="204"/>
    </font>
    <font>
      <b/>
      <sz val="8"/>
      <color rgb="FF2D2D2D"/>
      <name val="Arial"/>
      <family val="2"/>
      <charset val="204"/>
    </font>
    <font>
      <i/>
      <sz val="8"/>
      <color theme="1"/>
      <name val="Arial"/>
      <family val="2"/>
      <charset val="204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0">
    <xf numFmtId="0" fontId="0" fillId="0" borderId="0" xfId="0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5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5" fillId="0" borderId="0" xfId="0" applyFont="1" applyAlignment="1">
      <alignment horizontal="right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8" fillId="0" borderId="2" xfId="0" applyFont="1" applyBorder="1" applyAlignment="1" applyProtection="1">
      <alignment horizontal="right"/>
      <protection locked="0"/>
    </xf>
    <xf numFmtId="0" fontId="5" fillId="0" borderId="2" xfId="0" applyFont="1" applyBorder="1" applyAlignment="1">
      <alignment horizontal="center" vertical="top" wrapText="1"/>
    </xf>
    <xf numFmtId="0" fontId="5" fillId="0" borderId="12" xfId="0" applyFont="1" applyBorder="1" applyAlignment="1">
      <alignment horizontal="center"/>
    </xf>
    <xf numFmtId="0" fontId="5" fillId="0" borderId="13" xfId="0" applyFont="1" applyBorder="1" applyAlignment="1">
      <alignment horizontal="center"/>
    </xf>
    <xf numFmtId="0" fontId="0" fillId="0" borderId="14" xfId="0" applyBorder="1"/>
    <xf numFmtId="0" fontId="5" fillId="0" borderId="15" xfId="0" applyFont="1" applyBorder="1" applyAlignment="1">
      <alignment horizontal="center"/>
    </xf>
    <xf numFmtId="0" fontId="5" fillId="0" borderId="17" xfId="0" applyFont="1" applyBorder="1" applyAlignment="1">
      <alignment horizontal="center"/>
    </xf>
    <xf numFmtId="0" fontId="5" fillId="0" borderId="16" xfId="0" applyFont="1" applyBorder="1" applyAlignment="1">
      <alignment horizontal="center" vertical="top" wrapText="1"/>
    </xf>
    <xf numFmtId="0" fontId="5" fillId="0" borderId="18" xfId="0" applyFont="1" applyBorder="1" applyAlignment="1">
      <alignment horizontal="center"/>
    </xf>
    <xf numFmtId="0" fontId="5" fillId="0" borderId="9" xfId="0" applyFont="1" applyBorder="1"/>
    <xf numFmtId="0" fontId="5" fillId="0" borderId="10" xfId="0" applyFont="1" applyBorder="1"/>
    <xf numFmtId="0" fontId="5" fillId="3" borderId="19" xfId="0" applyFont="1" applyFill="1" applyBorder="1" applyAlignment="1">
      <alignment horizontal="center"/>
    </xf>
    <xf numFmtId="0" fontId="5" fillId="3" borderId="3" xfId="0" applyFont="1" applyFill="1" applyBorder="1" applyAlignment="1">
      <alignment horizontal="center"/>
    </xf>
    <xf numFmtId="0" fontId="5" fillId="3" borderId="3" xfId="0" applyFont="1" applyFill="1" applyBorder="1" applyAlignment="1">
      <alignment vertical="top" wrapText="1"/>
    </xf>
    <xf numFmtId="0" fontId="5" fillId="3" borderId="3" xfId="0" applyFont="1" applyFill="1" applyBorder="1" applyAlignment="1">
      <alignment horizontal="center" vertical="top" wrapText="1"/>
    </xf>
    <xf numFmtId="0" fontId="5" fillId="3" borderId="2" xfId="0" applyFont="1" applyFill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10" fillId="0" borderId="0" xfId="0" applyFont="1" applyAlignment="1">
      <alignment horizontal="left" vertical="center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5" fillId="2" borderId="2" xfId="0" applyFont="1" applyFill="1" applyBorder="1" applyProtection="1">
      <protection locked="0"/>
    </xf>
    <xf numFmtId="0" fontId="5" fillId="2" borderId="2" xfId="0" applyFont="1" applyFill="1" applyBorder="1" applyAlignment="1" applyProtection="1">
      <alignment vertical="top" wrapText="1"/>
      <protection locked="0"/>
    </xf>
    <xf numFmtId="0" fontId="5" fillId="2" borderId="2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top"/>
    </xf>
    <xf numFmtId="1" fontId="5" fillId="2" borderId="4" xfId="0" applyNumberFormat="1" applyFont="1" applyFill="1" applyBorder="1" applyAlignment="1" applyProtection="1">
      <alignment horizontal="center"/>
      <protection locked="0"/>
    </xf>
    <xf numFmtId="1" fontId="5" fillId="2" borderId="2" xfId="0" applyNumberFormat="1" applyFont="1" applyFill="1" applyBorder="1" applyAlignment="1" applyProtection="1">
      <alignment horizontal="center"/>
      <protection locked="0"/>
    </xf>
    <xf numFmtId="0" fontId="5" fillId="0" borderId="0" xfId="0" applyFont="1" applyFill="1" applyBorder="1" applyAlignment="1" applyProtection="1">
      <alignment horizontal="left"/>
    </xf>
    <xf numFmtId="0" fontId="14" fillId="4" borderId="4" xfId="0" applyFont="1" applyFill="1" applyBorder="1" applyAlignment="1" applyProtection="1">
      <alignment vertical="top" wrapText="1"/>
      <protection locked="0"/>
    </xf>
    <xf numFmtId="1" fontId="0" fillId="4" borderId="4" xfId="0" applyNumberFormat="1" applyFill="1" applyBorder="1" applyAlignment="1" applyProtection="1">
      <alignment vertical="top"/>
      <protection locked="0"/>
    </xf>
    <xf numFmtId="164" fontId="0" fillId="4" borderId="4" xfId="0" applyNumberFormat="1" applyFill="1" applyBorder="1" applyAlignment="1" applyProtection="1">
      <alignment vertical="top"/>
      <protection locked="0"/>
    </xf>
    <xf numFmtId="164" fontId="0" fillId="4" borderId="22" xfId="0" applyNumberFormat="1" applyFill="1" applyBorder="1" applyAlignment="1" applyProtection="1">
      <alignment vertical="top"/>
      <protection locked="0"/>
    </xf>
    <xf numFmtId="0" fontId="0" fillId="4" borderId="2" xfId="0" applyFill="1" applyBorder="1" applyAlignment="1" applyProtection="1">
      <alignment wrapText="1"/>
      <protection locked="0"/>
    </xf>
    <xf numFmtId="1" fontId="0" fillId="4" borderId="2" xfId="0" applyNumberFormat="1" applyFill="1" applyBorder="1" applyProtection="1">
      <protection locked="0"/>
    </xf>
    <xf numFmtId="164" fontId="0" fillId="4" borderId="2" xfId="0" applyNumberFormat="1" applyFill="1" applyBorder="1" applyProtection="1">
      <protection locked="0"/>
    </xf>
    <xf numFmtId="164" fontId="0" fillId="4" borderId="16" xfId="0" applyNumberFormat="1" applyFill="1" applyBorder="1" applyProtection="1">
      <protection locked="0"/>
    </xf>
    <xf numFmtId="0" fontId="0" fillId="4" borderId="5" xfId="0" applyFill="1" applyBorder="1" applyAlignment="1" applyProtection="1">
      <alignment wrapText="1"/>
      <protection locked="0"/>
    </xf>
    <xf numFmtId="1" fontId="0" fillId="4" borderId="5" xfId="0" applyNumberFormat="1" applyFill="1" applyBorder="1" applyProtection="1">
      <protection locked="0"/>
    </xf>
    <xf numFmtId="164" fontId="0" fillId="4" borderId="5" xfId="0" applyNumberFormat="1" applyFill="1" applyBorder="1" applyProtection="1">
      <protection locked="0"/>
    </xf>
    <xf numFmtId="164" fontId="0" fillId="4" borderId="23" xfId="0" applyNumberFormat="1" applyFill="1" applyBorder="1" applyProtection="1">
      <protection locked="0"/>
    </xf>
    <xf numFmtId="0" fontId="0" fillId="4" borderId="3" xfId="0" applyFill="1" applyBorder="1" applyAlignment="1" applyProtection="1">
      <alignment wrapText="1"/>
      <protection locked="0"/>
    </xf>
    <xf numFmtId="1" fontId="0" fillId="4" borderId="3" xfId="0" applyNumberFormat="1" applyFill="1" applyBorder="1" applyProtection="1">
      <protection locked="0"/>
    </xf>
    <xf numFmtId="1" fontId="0" fillId="4" borderId="24" xfId="0" applyNumberFormat="1" applyFill="1" applyBorder="1" applyProtection="1">
      <protection locked="0"/>
    </xf>
    <xf numFmtId="0" fontId="15" fillId="4" borderId="4" xfId="0" applyFont="1" applyFill="1" applyBorder="1" applyAlignment="1" applyProtection="1">
      <alignment vertical="top"/>
      <protection locked="0"/>
    </xf>
    <xf numFmtId="0" fontId="15" fillId="4" borderId="2" xfId="0" applyFont="1" applyFill="1" applyBorder="1" applyProtection="1">
      <protection locked="0"/>
    </xf>
    <xf numFmtId="0" fontId="15" fillId="4" borderId="5" xfId="0" applyFont="1" applyFill="1" applyBorder="1" applyProtection="1">
      <protection locked="0"/>
    </xf>
    <xf numFmtId="0" fontId="0" fillId="0" borderId="1" xfId="0" applyBorder="1" applyProtection="1">
      <protection locked="0"/>
    </xf>
    <xf numFmtId="0" fontId="0" fillId="0" borderId="4" xfId="0" applyBorder="1" applyProtection="1">
      <protection locked="0"/>
    </xf>
    <xf numFmtId="0" fontId="0" fillId="4" borderId="5" xfId="0" applyNumberFormat="1" applyFill="1" applyBorder="1" applyProtection="1">
      <protection locked="0"/>
    </xf>
    <xf numFmtId="0" fontId="0" fillId="4" borderId="23" xfId="0" applyNumberFormat="1" applyFill="1" applyBorder="1" applyProtection="1">
      <protection locked="0"/>
    </xf>
    <xf numFmtId="0" fontId="0" fillId="4" borderId="2" xfId="0" applyNumberFormat="1" applyFill="1" applyBorder="1" applyProtection="1">
      <protection locked="0"/>
    </xf>
    <xf numFmtId="0" fontId="0" fillId="4" borderId="16" xfId="0" applyNumberFormat="1" applyFill="1" applyBorder="1" applyProtection="1">
      <protection locked="0"/>
    </xf>
    <xf numFmtId="0" fontId="14" fillId="4" borderId="2" xfId="0" applyFont="1" applyFill="1" applyBorder="1" applyAlignment="1" applyProtection="1">
      <alignment wrapText="1"/>
      <protection locked="0"/>
    </xf>
    <xf numFmtId="0" fontId="14" fillId="4" borderId="5" xfId="0" applyFont="1" applyFill="1" applyBorder="1" applyAlignment="1" applyProtection="1">
      <alignment wrapText="1"/>
      <protection locked="0"/>
    </xf>
    <xf numFmtId="0" fontId="16" fillId="4" borderId="5" xfId="0" applyFont="1" applyFill="1" applyBorder="1" applyProtection="1">
      <protection locked="0"/>
    </xf>
    <xf numFmtId="0" fontId="16" fillId="4" borderId="2" xfId="0" applyFont="1" applyFill="1" applyBorder="1" applyProtection="1">
      <protection locked="0"/>
    </xf>
    <xf numFmtId="0" fontId="0" fillId="0" borderId="2" xfId="0" applyBorder="1" applyProtection="1"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Protection="1">
      <protection locked="0"/>
    </xf>
    <xf numFmtId="0" fontId="0" fillId="4" borderId="4" xfId="0" applyNumberFormat="1" applyFill="1" applyBorder="1" applyProtection="1">
      <protection locked="0"/>
    </xf>
    <xf numFmtId="1" fontId="0" fillId="4" borderId="2" xfId="0" applyNumberFormat="1" applyFill="1" applyBorder="1" applyAlignment="1" applyProtection="1">
      <alignment vertical="top"/>
      <protection locked="0"/>
    </xf>
    <xf numFmtId="0" fontId="0" fillId="4" borderId="2" xfId="0" applyNumberFormat="1" applyFill="1" applyBorder="1" applyAlignment="1" applyProtection="1">
      <alignment vertical="top"/>
      <protection locked="0"/>
    </xf>
    <xf numFmtId="0" fontId="0" fillId="4" borderId="16" xfId="0" applyNumberFormat="1" applyFill="1" applyBorder="1" applyAlignment="1" applyProtection="1">
      <alignment vertical="top"/>
      <protection locked="0"/>
    </xf>
    <xf numFmtId="2" fontId="0" fillId="4" borderId="2" xfId="0" applyNumberFormat="1" applyFill="1" applyBorder="1" applyProtection="1">
      <protection locked="0"/>
    </xf>
    <xf numFmtId="0" fontId="16" fillId="4" borderId="4" xfId="0" applyFont="1" applyFill="1" applyBorder="1" applyProtection="1">
      <protection locked="0"/>
    </xf>
    <xf numFmtId="0" fontId="16" fillId="4" borderId="2" xfId="0" applyFont="1" applyFill="1" applyBorder="1" applyAlignment="1" applyProtection="1">
      <alignment vertical="top"/>
      <protection locked="0"/>
    </xf>
    <xf numFmtId="0" fontId="0" fillId="4" borderId="22" xfId="0" applyNumberFormat="1" applyFill="1" applyBorder="1" applyProtection="1">
      <protection locked="0"/>
    </xf>
    <xf numFmtId="1" fontId="0" fillId="4" borderId="23" xfId="0" applyNumberFormat="1" applyFill="1" applyBorder="1" applyProtection="1">
      <protection locked="0"/>
    </xf>
    <xf numFmtId="0" fontId="0" fillId="4" borderId="5" xfId="0" applyFill="1" applyBorder="1" applyProtection="1">
      <protection locked="0"/>
    </xf>
    <xf numFmtId="0" fontId="3" fillId="4" borderId="5" xfId="0" applyFont="1" applyFill="1" applyBorder="1" applyAlignment="1" applyProtection="1">
      <alignment wrapText="1"/>
      <protection locked="0"/>
    </xf>
    <xf numFmtId="0" fontId="0" fillId="0" borderId="5" xfId="0" applyBorder="1" applyProtection="1">
      <protection locked="0"/>
    </xf>
    <xf numFmtId="0" fontId="17" fillId="2" borderId="2" xfId="0" applyFont="1" applyFill="1" applyBorder="1" applyAlignment="1" applyProtection="1">
      <alignment vertical="top" wrapText="1"/>
      <protection locked="0"/>
    </xf>
    <xf numFmtId="0" fontId="17" fillId="2" borderId="16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2" fillId="4" borderId="4" xfId="0" applyFont="1" applyFill="1" applyBorder="1" applyProtection="1">
      <protection locked="0"/>
    </xf>
    <xf numFmtId="0" fontId="2" fillId="4" borderId="2" xfId="0" applyFont="1" applyFill="1" applyBorder="1" applyProtection="1">
      <protection locked="0"/>
    </xf>
    <xf numFmtId="0" fontId="0" fillId="4" borderId="2" xfId="0" applyFill="1" applyBorder="1" applyProtection="1">
      <protection locked="0"/>
    </xf>
    <xf numFmtId="164" fontId="0" fillId="4" borderId="4" xfId="0" applyNumberFormat="1" applyFill="1" applyBorder="1" applyProtection="1">
      <protection locked="0"/>
    </xf>
    <xf numFmtId="164" fontId="0" fillId="4" borderId="22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2" fontId="0" fillId="4" borderId="5" xfId="0" applyNumberFormat="1" applyFill="1" applyBorder="1" applyProtection="1">
      <protection locked="0"/>
    </xf>
    <xf numFmtId="1" fontId="0" fillId="4" borderId="1" xfId="0" applyNumberFormat="1" applyFill="1" applyBorder="1" applyProtection="1">
      <protection locked="0"/>
    </xf>
    <xf numFmtId="164" fontId="0" fillId="4" borderId="1" xfId="0" applyNumberFormat="1" applyFill="1" applyBorder="1" applyProtection="1">
      <protection locked="0"/>
    </xf>
    <xf numFmtId="164" fontId="0" fillId="4" borderId="25" xfId="0" applyNumberFormat="1" applyFill="1" applyBorder="1" applyProtection="1">
      <protection locked="0"/>
    </xf>
    <xf numFmtId="1" fontId="0" fillId="4" borderId="16" xfId="0" applyNumberFormat="1" applyFill="1" applyBorder="1" applyProtection="1">
      <protection locked="0"/>
    </xf>
    <xf numFmtId="1" fontId="0" fillId="4" borderId="22" xfId="0" applyNumberFormat="1" applyFill="1" applyBorder="1" applyProtection="1">
      <protection locked="0"/>
    </xf>
    <xf numFmtId="2" fontId="0" fillId="4" borderId="1" xfId="0" applyNumberFormat="1" applyFill="1" applyBorder="1" applyProtection="1">
      <protection locked="0"/>
    </xf>
    <xf numFmtId="0" fontId="0" fillId="4" borderId="2" xfId="0" applyFont="1" applyFill="1" applyBorder="1" applyProtection="1">
      <protection locked="0"/>
    </xf>
    <xf numFmtId="0" fontId="0" fillId="4" borderId="4" xfId="0" applyFill="1" applyBorder="1" applyProtection="1">
      <protection locked="0"/>
    </xf>
    <xf numFmtId="0" fontId="0" fillId="4" borderId="4" xfId="0" applyFont="1" applyFill="1" applyBorder="1" applyProtection="1">
      <protection locked="0"/>
    </xf>
    <xf numFmtId="2" fontId="0" fillId="4" borderId="16" xfId="0" applyNumberFormat="1" applyFill="1" applyBorder="1" applyProtection="1">
      <protection locked="0"/>
    </xf>
    <xf numFmtId="0" fontId="5" fillId="5" borderId="0" xfId="0" applyFont="1" applyFill="1"/>
    <xf numFmtId="0" fontId="1" fillId="4" borderId="4" xfId="0" applyFont="1" applyFill="1" applyBorder="1" applyProtection="1">
      <protection locked="0"/>
    </xf>
    <xf numFmtId="0" fontId="1" fillId="4" borderId="2" xfId="0" applyFont="1" applyFill="1" applyBorder="1" applyProtection="1">
      <protection locked="0"/>
    </xf>
    <xf numFmtId="2" fontId="5" fillId="0" borderId="10" xfId="0" applyNumberFormat="1" applyFont="1" applyBorder="1" applyAlignment="1">
      <alignment horizontal="center"/>
    </xf>
    <xf numFmtId="0" fontId="5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5" fillId="2" borderId="2" xfId="0" applyFont="1" applyFill="1" applyBorder="1" applyAlignment="1" applyProtection="1">
      <alignment horizontal="left" wrapText="1"/>
      <protection locked="0"/>
    </xf>
    <xf numFmtId="0" fontId="9" fillId="3" borderId="20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L3" sqref="L3"/>
    </sheetView>
  </sheetViews>
  <sheetFormatPr defaultColWidth="9.140625" defaultRowHeight="12.75" x14ac:dyDescent="0.2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32" style="2" customWidth="1"/>
    <col min="6" max="6" width="9.28515625" style="2" customWidth="1"/>
    <col min="7" max="7" width="7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2" width="9.140625" style="2"/>
    <col min="13" max="13" width="9.140625" style="110"/>
    <col min="14" max="16384" width="9.140625" style="2"/>
  </cols>
  <sheetData>
    <row r="1" spans="1:12" ht="15" x14ac:dyDescent="0.25">
      <c r="A1" s="1" t="s">
        <v>7</v>
      </c>
      <c r="C1" s="114" t="s">
        <v>51</v>
      </c>
      <c r="D1" s="115"/>
      <c r="E1" s="115"/>
      <c r="F1" s="11" t="s">
        <v>16</v>
      </c>
      <c r="G1" s="2" t="s">
        <v>17</v>
      </c>
      <c r="H1" s="116" t="s">
        <v>41</v>
      </c>
      <c r="I1" s="116"/>
      <c r="J1" s="116"/>
      <c r="K1" s="116"/>
    </row>
    <row r="2" spans="1:12" ht="18" x14ac:dyDescent="0.2">
      <c r="A2" s="34" t="s">
        <v>6</v>
      </c>
      <c r="C2" s="2"/>
      <c r="G2" s="2" t="s">
        <v>18</v>
      </c>
      <c r="H2" s="116" t="s">
        <v>42</v>
      </c>
      <c r="I2" s="116"/>
      <c r="J2" s="116"/>
      <c r="K2" s="116"/>
    </row>
    <row r="3" spans="1:12" ht="17.25" customHeight="1" x14ac:dyDescent="0.2">
      <c r="A3" s="4" t="s">
        <v>8</v>
      </c>
      <c r="C3" s="2"/>
      <c r="D3" s="3"/>
      <c r="E3" s="37" t="s">
        <v>9</v>
      </c>
      <c r="G3" s="2" t="s">
        <v>19</v>
      </c>
      <c r="H3" s="44">
        <v>12</v>
      </c>
      <c r="I3" s="44">
        <v>1</v>
      </c>
      <c r="J3" s="45">
        <v>2026</v>
      </c>
      <c r="K3" s="46"/>
    </row>
    <row r="4" spans="1:12" x14ac:dyDescent="0.2">
      <c r="C4" s="2"/>
      <c r="D4" s="4"/>
      <c r="H4" s="43" t="s">
        <v>34</v>
      </c>
      <c r="I4" s="43" t="s">
        <v>35</v>
      </c>
      <c r="J4" s="43" t="s">
        <v>36</v>
      </c>
    </row>
    <row r="5" spans="1:12" ht="34.5" thickBot="1" x14ac:dyDescent="0.25">
      <c r="A5" s="41" t="s">
        <v>14</v>
      </c>
      <c r="B5" s="42" t="s">
        <v>15</v>
      </c>
      <c r="C5" s="35" t="s">
        <v>0</v>
      </c>
      <c r="D5" s="35" t="s">
        <v>13</v>
      </c>
      <c r="E5" s="35" t="s">
        <v>12</v>
      </c>
      <c r="F5" s="35" t="s">
        <v>32</v>
      </c>
      <c r="G5" s="35" t="s">
        <v>1</v>
      </c>
      <c r="H5" s="35" t="s">
        <v>2</v>
      </c>
      <c r="I5" s="35" t="s">
        <v>3</v>
      </c>
      <c r="J5" s="35" t="s">
        <v>10</v>
      </c>
      <c r="K5" s="36" t="s">
        <v>11</v>
      </c>
      <c r="L5" s="35" t="s">
        <v>33</v>
      </c>
    </row>
    <row r="6" spans="1:12" ht="15" x14ac:dyDescent="0.25">
      <c r="A6" s="19">
        <v>1</v>
      </c>
      <c r="B6" s="20">
        <v>1</v>
      </c>
      <c r="C6" s="21" t="s">
        <v>20</v>
      </c>
      <c r="D6" s="6" t="s">
        <v>21</v>
      </c>
      <c r="E6" s="76" t="s">
        <v>52</v>
      </c>
      <c r="F6" s="77">
        <v>250</v>
      </c>
      <c r="G6" s="96">
        <v>3.9</v>
      </c>
      <c r="H6" s="96">
        <v>6.4</v>
      </c>
      <c r="I6" s="97">
        <v>15.9</v>
      </c>
      <c r="J6" s="96">
        <v>136.9</v>
      </c>
      <c r="K6" s="93" t="s">
        <v>76</v>
      </c>
      <c r="L6" s="98">
        <v>30</v>
      </c>
    </row>
    <row r="7" spans="1:12" ht="15" x14ac:dyDescent="0.25">
      <c r="A7" s="22"/>
      <c r="B7" s="14"/>
      <c r="C7" s="10"/>
      <c r="D7" s="6" t="s">
        <v>22</v>
      </c>
      <c r="E7" s="76" t="s">
        <v>63</v>
      </c>
      <c r="F7" s="77">
        <v>200</v>
      </c>
      <c r="G7" s="96">
        <v>1</v>
      </c>
      <c r="H7" s="96">
        <v>0.1</v>
      </c>
      <c r="I7" s="97">
        <v>15.6</v>
      </c>
      <c r="J7" s="53">
        <v>66.900000000000006</v>
      </c>
      <c r="K7" s="94" t="s">
        <v>77</v>
      </c>
      <c r="L7" s="98">
        <v>6.7</v>
      </c>
    </row>
    <row r="8" spans="1:12" ht="15" x14ac:dyDescent="0.25">
      <c r="A8" s="22"/>
      <c r="B8" s="14"/>
      <c r="C8" s="10"/>
      <c r="D8" s="6" t="s">
        <v>66</v>
      </c>
      <c r="E8" s="51" t="s">
        <v>38</v>
      </c>
      <c r="F8" s="56">
        <v>40</v>
      </c>
      <c r="G8" s="96">
        <v>3</v>
      </c>
      <c r="H8" s="96">
        <v>0.3</v>
      </c>
      <c r="I8" s="97">
        <v>19.7</v>
      </c>
      <c r="J8" s="53">
        <v>93.8</v>
      </c>
      <c r="K8" s="94" t="s">
        <v>40</v>
      </c>
      <c r="L8" s="82">
        <v>3.35</v>
      </c>
    </row>
    <row r="9" spans="1:12" ht="15" x14ac:dyDescent="0.25">
      <c r="A9" s="22"/>
      <c r="B9" s="14"/>
      <c r="C9" s="10"/>
      <c r="D9" s="87"/>
      <c r="E9" s="55" t="s">
        <v>39</v>
      </c>
      <c r="F9" s="56">
        <v>40</v>
      </c>
      <c r="G9" s="96">
        <v>2.6</v>
      </c>
      <c r="H9" s="96">
        <v>0.5</v>
      </c>
      <c r="I9" s="97">
        <v>13.4</v>
      </c>
      <c r="J9" s="53">
        <v>68.3</v>
      </c>
      <c r="K9" s="94" t="s">
        <v>78</v>
      </c>
      <c r="L9" s="99">
        <v>5</v>
      </c>
    </row>
    <row r="10" spans="1:12" ht="15" x14ac:dyDescent="0.25">
      <c r="A10" s="22"/>
      <c r="B10" s="14"/>
      <c r="C10" s="10"/>
      <c r="D10" s="87"/>
      <c r="E10" s="55" t="s">
        <v>47</v>
      </c>
      <c r="F10" s="56">
        <v>30</v>
      </c>
      <c r="G10" s="96">
        <v>7</v>
      </c>
      <c r="H10" s="96">
        <v>8.9</v>
      </c>
      <c r="I10" s="97">
        <v>0</v>
      </c>
      <c r="J10" s="53">
        <v>107.5</v>
      </c>
      <c r="K10" s="94" t="s">
        <v>79</v>
      </c>
      <c r="L10" s="99">
        <v>26.5</v>
      </c>
    </row>
    <row r="11" spans="1:12" ht="15" x14ac:dyDescent="0.25">
      <c r="A11" s="22"/>
      <c r="B11" s="14"/>
      <c r="C11" s="10"/>
      <c r="D11" s="5"/>
      <c r="E11" s="55"/>
      <c r="F11" s="56"/>
      <c r="G11" s="67"/>
      <c r="H11" s="67"/>
      <c r="I11" s="68"/>
      <c r="J11" s="67"/>
      <c r="K11" s="74"/>
      <c r="L11" s="39"/>
    </row>
    <row r="12" spans="1:12" ht="15" x14ac:dyDescent="0.25">
      <c r="A12" s="22"/>
      <c r="B12" s="14"/>
      <c r="C12" s="10"/>
      <c r="D12" s="5"/>
      <c r="E12" s="38"/>
      <c r="F12" s="39"/>
      <c r="G12" s="39"/>
      <c r="H12" s="39"/>
      <c r="I12" s="39"/>
      <c r="J12" s="39"/>
      <c r="K12" s="40"/>
      <c r="L12" s="39"/>
    </row>
    <row r="13" spans="1:12" ht="15" x14ac:dyDescent="0.25">
      <c r="A13" s="23"/>
      <c r="B13" s="16"/>
      <c r="C13" s="7"/>
      <c r="D13" s="17" t="s">
        <v>31</v>
      </c>
      <c r="E13" s="8"/>
      <c r="F13" s="18">
        <f>SUM(F6:F12)</f>
        <v>560</v>
      </c>
      <c r="G13" s="18">
        <f t="shared" ref="G13:L13" si="0">SUM(G6:G12)</f>
        <v>17.5</v>
      </c>
      <c r="H13" s="18">
        <f t="shared" si="0"/>
        <v>16.2</v>
      </c>
      <c r="I13" s="18">
        <f t="shared" si="0"/>
        <v>64.600000000000009</v>
      </c>
      <c r="J13" s="18">
        <f t="shared" si="0"/>
        <v>473.40000000000003</v>
      </c>
      <c r="K13" s="18"/>
      <c r="L13" s="18">
        <f t="shared" si="0"/>
        <v>71.550000000000011</v>
      </c>
    </row>
    <row r="14" spans="1:12" ht="15" x14ac:dyDescent="0.25">
      <c r="A14" s="25">
        <f>A6</f>
        <v>1</v>
      </c>
      <c r="B14" s="12">
        <f>B6</f>
        <v>1</v>
      </c>
      <c r="C14" s="9" t="s">
        <v>23</v>
      </c>
      <c r="D14" s="6" t="s">
        <v>24</v>
      </c>
      <c r="E14" s="47"/>
      <c r="F14" s="48"/>
      <c r="G14" s="49"/>
      <c r="H14" s="49"/>
      <c r="I14" s="50"/>
      <c r="J14" s="49"/>
      <c r="K14" s="62"/>
      <c r="L14" s="49"/>
    </row>
    <row r="15" spans="1:12" ht="15" x14ac:dyDescent="0.25">
      <c r="A15" s="22"/>
      <c r="B15" s="14"/>
      <c r="C15" s="10"/>
      <c r="D15" s="6" t="s">
        <v>25</v>
      </c>
      <c r="E15" s="51"/>
      <c r="F15" s="52"/>
      <c r="G15" s="53"/>
      <c r="H15" s="53"/>
      <c r="I15" s="54"/>
      <c r="J15" s="53"/>
      <c r="K15" s="63"/>
      <c r="L15" s="53"/>
    </row>
    <row r="16" spans="1:12" ht="15" x14ac:dyDescent="0.25">
      <c r="A16" s="22"/>
      <c r="B16" s="14"/>
      <c r="C16" s="10"/>
      <c r="D16" s="6" t="s">
        <v>26</v>
      </c>
      <c r="E16" s="51"/>
      <c r="F16" s="52"/>
      <c r="G16" s="53"/>
      <c r="H16" s="53"/>
      <c r="I16" s="54"/>
      <c r="J16" s="53"/>
      <c r="K16" s="63"/>
      <c r="L16" s="53"/>
    </row>
    <row r="17" spans="1:12" ht="15" x14ac:dyDescent="0.25">
      <c r="A17" s="22"/>
      <c r="B17" s="14"/>
      <c r="C17" s="10"/>
      <c r="D17" s="6" t="s">
        <v>27</v>
      </c>
      <c r="E17" s="51"/>
      <c r="F17" s="52"/>
      <c r="G17" s="53"/>
      <c r="H17" s="53"/>
      <c r="I17" s="54"/>
      <c r="J17" s="53"/>
      <c r="K17" s="63"/>
      <c r="L17" s="53"/>
    </row>
    <row r="18" spans="1:12" ht="15" x14ac:dyDescent="0.25">
      <c r="A18" s="22"/>
      <c r="B18" s="14"/>
      <c r="C18" s="10"/>
      <c r="D18" s="6" t="s">
        <v>28</v>
      </c>
      <c r="E18" s="51"/>
      <c r="F18" s="52"/>
      <c r="G18" s="53"/>
      <c r="H18" s="53"/>
      <c r="I18" s="54"/>
      <c r="J18" s="53"/>
      <c r="K18" s="63"/>
      <c r="L18" s="53"/>
    </row>
    <row r="19" spans="1:12" ht="15" x14ac:dyDescent="0.25">
      <c r="A19" s="22"/>
      <c r="B19" s="14"/>
      <c r="C19" s="10"/>
      <c r="D19" s="6" t="s">
        <v>29</v>
      </c>
      <c r="E19" s="51"/>
      <c r="F19" s="52"/>
      <c r="G19" s="53"/>
      <c r="H19" s="53"/>
      <c r="I19" s="54"/>
      <c r="J19" s="53"/>
      <c r="K19" s="63"/>
      <c r="L19" s="53"/>
    </row>
    <row r="20" spans="1:12" ht="15.75" thickBot="1" x14ac:dyDescent="0.3">
      <c r="A20" s="22"/>
      <c r="B20" s="14"/>
      <c r="C20" s="10"/>
      <c r="D20" s="6" t="s">
        <v>30</v>
      </c>
      <c r="E20" s="51"/>
      <c r="F20" s="52"/>
      <c r="G20" s="53"/>
      <c r="H20" s="53"/>
      <c r="I20" s="54"/>
      <c r="J20" s="53"/>
      <c r="K20" s="63"/>
      <c r="L20" s="53"/>
    </row>
    <row r="21" spans="1:12" ht="15" x14ac:dyDescent="0.25">
      <c r="A21" s="22"/>
      <c r="B21" s="14"/>
      <c r="C21" s="10"/>
      <c r="D21" s="65" t="s">
        <v>21</v>
      </c>
      <c r="E21" s="55"/>
      <c r="F21" s="56"/>
      <c r="G21" s="57"/>
      <c r="H21" s="57"/>
      <c r="I21" s="58"/>
      <c r="J21" s="57"/>
      <c r="K21" s="64"/>
      <c r="L21" s="57"/>
    </row>
    <row r="22" spans="1:12" ht="15.75" thickBot="1" x14ac:dyDescent="0.3">
      <c r="A22" s="22"/>
      <c r="B22" s="14"/>
      <c r="C22" s="10"/>
      <c r="D22" s="5"/>
      <c r="E22" s="59"/>
      <c r="F22" s="60"/>
      <c r="G22" s="60"/>
      <c r="H22" s="60"/>
      <c r="I22" s="61"/>
      <c r="J22" s="60"/>
      <c r="K22" s="61"/>
      <c r="L22" s="60"/>
    </row>
    <row r="23" spans="1:12" ht="15" x14ac:dyDescent="0.25">
      <c r="A23" s="23"/>
      <c r="B23" s="16"/>
      <c r="C23" s="7"/>
      <c r="D23" s="17" t="s">
        <v>31</v>
      </c>
      <c r="E23" s="8"/>
      <c r="F23" s="18">
        <f>SUM(F14:F22)</f>
        <v>0</v>
      </c>
      <c r="G23" s="18">
        <f t="shared" ref="G23:J23" si="1">SUM(G14:G22)</f>
        <v>0</v>
      </c>
      <c r="H23" s="18">
        <f t="shared" si="1"/>
        <v>0</v>
      </c>
      <c r="I23" s="18">
        <f t="shared" si="1"/>
        <v>0</v>
      </c>
      <c r="J23" s="18">
        <f t="shared" si="1"/>
        <v>0</v>
      </c>
      <c r="K23" s="24"/>
      <c r="L23" s="18">
        <f t="shared" ref="L23" si="2">SUM(L14:L22)</f>
        <v>0</v>
      </c>
    </row>
    <row r="24" spans="1:12" ht="15.75" thickBot="1" x14ac:dyDescent="0.25">
      <c r="A24" s="28">
        <f>A6</f>
        <v>1</v>
      </c>
      <c r="B24" s="29">
        <f>B6</f>
        <v>1</v>
      </c>
      <c r="C24" s="117" t="s">
        <v>4</v>
      </c>
      <c r="D24" s="118"/>
      <c r="E24" s="30"/>
      <c r="F24" s="31">
        <f>F13+F23</f>
        <v>560</v>
      </c>
      <c r="G24" s="31">
        <f t="shared" ref="G24:J24" si="3">G13+G23</f>
        <v>17.5</v>
      </c>
      <c r="H24" s="31">
        <f t="shared" si="3"/>
        <v>16.2</v>
      </c>
      <c r="I24" s="31">
        <f t="shared" si="3"/>
        <v>64.600000000000009</v>
      </c>
      <c r="J24" s="31">
        <f t="shared" si="3"/>
        <v>473.40000000000003</v>
      </c>
      <c r="K24" s="31"/>
      <c r="L24" s="31">
        <f t="shared" ref="L24" si="4">L13+L23</f>
        <v>71.550000000000011</v>
      </c>
    </row>
    <row r="25" spans="1:12" ht="15" x14ac:dyDescent="0.25">
      <c r="A25" s="13">
        <v>1</v>
      </c>
      <c r="B25" s="14">
        <v>2</v>
      </c>
      <c r="C25" s="21" t="s">
        <v>20</v>
      </c>
      <c r="D25" s="92" t="s">
        <v>21</v>
      </c>
      <c r="E25" s="76" t="s">
        <v>54</v>
      </c>
      <c r="F25" s="77">
        <v>150</v>
      </c>
      <c r="G25" s="96">
        <v>5.3</v>
      </c>
      <c r="H25" s="96">
        <v>4.9000000000000004</v>
      </c>
      <c r="I25" s="97">
        <v>32.799999999999997</v>
      </c>
      <c r="J25" s="96">
        <v>196.8</v>
      </c>
      <c r="K25" s="93" t="s">
        <v>80</v>
      </c>
      <c r="L25" s="98">
        <v>11.8</v>
      </c>
    </row>
    <row r="26" spans="1:12" ht="15" x14ac:dyDescent="0.25">
      <c r="A26" s="13"/>
      <c r="B26" s="14"/>
      <c r="C26" s="10"/>
      <c r="D26" s="6" t="s">
        <v>22</v>
      </c>
      <c r="E26" s="51" t="s">
        <v>62</v>
      </c>
      <c r="F26" s="52">
        <v>200</v>
      </c>
      <c r="G26" s="53">
        <v>0.5</v>
      </c>
      <c r="H26" s="53">
        <v>0</v>
      </c>
      <c r="I26" s="54">
        <v>19.8</v>
      </c>
      <c r="J26" s="53">
        <v>81</v>
      </c>
      <c r="K26" s="94" t="s">
        <v>72</v>
      </c>
      <c r="L26" s="98">
        <v>7.5</v>
      </c>
    </row>
    <row r="27" spans="1:12" ht="15" x14ac:dyDescent="0.25">
      <c r="A27" s="13"/>
      <c r="B27" s="14"/>
      <c r="C27" s="10"/>
      <c r="D27" s="6" t="s">
        <v>66</v>
      </c>
      <c r="E27" s="51" t="s">
        <v>38</v>
      </c>
      <c r="F27" s="52">
        <v>30</v>
      </c>
      <c r="G27" s="53">
        <v>2.2999999999999998</v>
      </c>
      <c r="H27" s="53">
        <v>0.2</v>
      </c>
      <c r="I27" s="54">
        <v>14.8</v>
      </c>
      <c r="J27" s="53">
        <v>70.3</v>
      </c>
      <c r="K27" s="94" t="s">
        <v>40</v>
      </c>
      <c r="L27" s="98">
        <v>2.5</v>
      </c>
    </row>
    <row r="28" spans="1:12" ht="15" x14ac:dyDescent="0.25">
      <c r="A28" s="13"/>
      <c r="B28" s="14"/>
      <c r="C28" s="10"/>
      <c r="D28" s="95"/>
      <c r="E28" s="51" t="s">
        <v>39</v>
      </c>
      <c r="F28" s="52">
        <v>25</v>
      </c>
      <c r="G28" s="53">
        <v>1.7</v>
      </c>
      <c r="H28" s="53">
        <v>0.3</v>
      </c>
      <c r="I28" s="54">
        <v>8.4</v>
      </c>
      <c r="J28" s="53">
        <v>42.7</v>
      </c>
      <c r="K28" s="94" t="s">
        <v>40</v>
      </c>
      <c r="L28" s="98">
        <v>3.12</v>
      </c>
    </row>
    <row r="29" spans="1:12" ht="15" x14ac:dyDescent="0.25">
      <c r="A29" s="13"/>
      <c r="B29" s="14"/>
      <c r="C29" s="10"/>
      <c r="D29" s="95"/>
      <c r="E29" s="51" t="s">
        <v>45</v>
      </c>
      <c r="F29" s="52">
        <v>95</v>
      </c>
      <c r="G29" s="53">
        <v>17.3</v>
      </c>
      <c r="H29" s="53">
        <v>16.5</v>
      </c>
      <c r="I29" s="54">
        <v>15.6</v>
      </c>
      <c r="J29" s="53">
        <v>280.5</v>
      </c>
      <c r="K29" s="94" t="s">
        <v>78</v>
      </c>
      <c r="L29" s="98">
        <v>33</v>
      </c>
    </row>
    <row r="30" spans="1:12" ht="15" x14ac:dyDescent="0.25">
      <c r="A30" s="13"/>
      <c r="B30" s="14"/>
      <c r="C30" s="10"/>
      <c r="D30" s="5"/>
      <c r="E30" s="55"/>
      <c r="F30" s="56"/>
      <c r="G30" s="67"/>
      <c r="H30" s="67"/>
      <c r="I30" s="68"/>
      <c r="J30" s="67"/>
      <c r="K30" s="74"/>
      <c r="L30" s="39"/>
    </row>
    <row r="31" spans="1:12" ht="15" x14ac:dyDescent="0.25">
      <c r="A31" s="13"/>
      <c r="B31" s="14"/>
      <c r="C31" s="10"/>
      <c r="D31" s="5"/>
      <c r="E31" s="55"/>
      <c r="F31" s="56"/>
      <c r="G31" s="67"/>
      <c r="H31" s="67"/>
      <c r="I31" s="68"/>
      <c r="J31" s="67"/>
      <c r="K31" s="74"/>
      <c r="L31" s="39"/>
    </row>
    <row r="32" spans="1:12" ht="15" x14ac:dyDescent="0.25">
      <c r="A32" s="15"/>
      <c r="B32" s="16"/>
      <c r="C32" s="7"/>
      <c r="D32" s="17" t="s">
        <v>31</v>
      </c>
      <c r="E32" s="8"/>
      <c r="F32" s="18">
        <f>SUM(F25:F31)</f>
        <v>500</v>
      </c>
      <c r="G32" s="18">
        <f t="shared" ref="G32:L32" si="5">SUM(G25:G31)</f>
        <v>27.1</v>
      </c>
      <c r="H32" s="18">
        <f t="shared" si="5"/>
        <v>21.9</v>
      </c>
      <c r="I32" s="18">
        <f t="shared" si="5"/>
        <v>91.399999999999991</v>
      </c>
      <c r="J32" s="18">
        <f t="shared" si="5"/>
        <v>671.3</v>
      </c>
      <c r="K32" s="18"/>
      <c r="L32" s="18">
        <f t="shared" si="5"/>
        <v>57.92</v>
      </c>
    </row>
    <row r="33" spans="1:12" ht="15" x14ac:dyDescent="0.25">
      <c r="A33" s="12">
        <f>A25</f>
        <v>1</v>
      </c>
      <c r="B33" s="12">
        <f>B25</f>
        <v>2</v>
      </c>
      <c r="C33" s="9" t="s">
        <v>23</v>
      </c>
      <c r="D33" s="6" t="s">
        <v>24</v>
      </c>
      <c r="E33" s="55"/>
      <c r="F33" s="39"/>
      <c r="G33" s="39"/>
      <c r="H33" s="39"/>
      <c r="I33" s="39"/>
      <c r="J33" s="39"/>
      <c r="K33" s="64"/>
      <c r="L33" s="39"/>
    </row>
    <row r="34" spans="1:12" ht="15" x14ac:dyDescent="0.25">
      <c r="A34" s="13"/>
      <c r="B34" s="14"/>
      <c r="C34" s="10"/>
      <c r="D34" s="6" t="s">
        <v>25</v>
      </c>
      <c r="E34" s="51"/>
      <c r="F34" s="39"/>
      <c r="G34" s="39"/>
      <c r="H34" s="39"/>
      <c r="I34" s="39"/>
      <c r="J34" s="39"/>
      <c r="K34" s="63"/>
      <c r="L34" s="39"/>
    </row>
    <row r="35" spans="1:12" ht="15" x14ac:dyDescent="0.25">
      <c r="A35" s="13"/>
      <c r="B35" s="14"/>
      <c r="C35" s="10"/>
      <c r="D35" s="6" t="s">
        <v>26</v>
      </c>
      <c r="E35" s="55"/>
      <c r="F35" s="39"/>
      <c r="G35" s="39"/>
      <c r="H35" s="39"/>
      <c r="I35" s="39"/>
      <c r="J35" s="39"/>
      <c r="K35" s="63"/>
      <c r="L35" s="39"/>
    </row>
    <row r="36" spans="1:12" ht="15" x14ac:dyDescent="0.25">
      <c r="A36" s="13"/>
      <c r="B36" s="14"/>
      <c r="C36" s="10"/>
      <c r="D36" s="6" t="s">
        <v>27</v>
      </c>
      <c r="E36" s="51"/>
      <c r="F36" s="39"/>
      <c r="G36" s="39"/>
      <c r="H36" s="39"/>
      <c r="I36" s="39"/>
      <c r="J36" s="39"/>
      <c r="K36" s="63"/>
      <c r="L36" s="39"/>
    </row>
    <row r="37" spans="1:12" ht="15" x14ac:dyDescent="0.25">
      <c r="A37" s="13"/>
      <c r="B37" s="14"/>
      <c r="C37" s="10"/>
      <c r="D37" s="6" t="s">
        <v>28</v>
      </c>
      <c r="E37" s="55"/>
      <c r="F37" s="39"/>
      <c r="G37" s="39"/>
      <c r="H37" s="39"/>
      <c r="I37" s="39"/>
      <c r="J37" s="39"/>
      <c r="K37" s="64"/>
      <c r="L37" s="39"/>
    </row>
    <row r="38" spans="1:12" ht="15" x14ac:dyDescent="0.25">
      <c r="A38" s="13"/>
      <c r="B38" s="14"/>
      <c r="C38" s="10"/>
      <c r="D38" s="6" t="s">
        <v>29</v>
      </c>
      <c r="E38" s="51"/>
      <c r="F38" s="39"/>
      <c r="G38" s="39"/>
      <c r="H38" s="39"/>
      <c r="I38" s="39"/>
      <c r="J38" s="39"/>
      <c r="K38" s="63"/>
      <c r="L38" s="39"/>
    </row>
    <row r="39" spans="1:12" ht="15.75" thickBot="1" x14ac:dyDescent="0.3">
      <c r="A39" s="13"/>
      <c r="B39" s="14"/>
      <c r="C39" s="10"/>
      <c r="D39" s="6" t="s">
        <v>30</v>
      </c>
      <c r="E39" s="55"/>
      <c r="F39" s="39"/>
      <c r="G39" s="39"/>
      <c r="H39" s="39"/>
      <c r="I39" s="39"/>
      <c r="J39" s="39"/>
      <c r="K39" s="63"/>
      <c r="L39" s="39"/>
    </row>
    <row r="40" spans="1:12" ht="15" x14ac:dyDescent="0.25">
      <c r="A40" s="13"/>
      <c r="B40" s="14"/>
      <c r="C40" s="10"/>
      <c r="D40" s="65" t="s">
        <v>21</v>
      </c>
      <c r="E40" s="90"/>
      <c r="F40" s="39"/>
      <c r="G40" s="39"/>
      <c r="H40" s="39"/>
      <c r="I40" s="39"/>
      <c r="J40" s="39"/>
      <c r="K40" s="91"/>
      <c r="L40" s="39"/>
    </row>
    <row r="41" spans="1:12" ht="15" x14ac:dyDescent="0.25">
      <c r="A41" s="13"/>
      <c r="B41" s="14"/>
      <c r="C41" s="10"/>
      <c r="D41" s="66" t="s">
        <v>46</v>
      </c>
      <c r="E41" s="55"/>
      <c r="F41" s="39"/>
      <c r="G41" s="39"/>
      <c r="H41" s="39"/>
      <c r="I41" s="39"/>
      <c r="J41" s="39"/>
      <c r="K41" s="64"/>
      <c r="L41" s="39"/>
    </row>
    <row r="42" spans="1:12" ht="15" x14ac:dyDescent="0.25">
      <c r="A42" s="15"/>
      <c r="B42" s="16"/>
      <c r="C42" s="7"/>
      <c r="D42" s="17" t="s">
        <v>31</v>
      </c>
      <c r="E42" s="8"/>
      <c r="F42" s="18">
        <f>SUM(F33:F41)</f>
        <v>0</v>
      </c>
      <c r="G42" s="18">
        <f t="shared" ref="G42" si="6">SUM(G33:G41)</f>
        <v>0</v>
      </c>
      <c r="H42" s="18">
        <f t="shared" ref="H42" si="7">SUM(H33:H41)</f>
        <v>0</v>
      </c>
      <c r="I42" s="18">
        <f t="shared" ref="I42" si="8">SUM(I33:I41)</f>
        <v>0</v>
      </c>
      <c r="J42" s="18">
        <f t="shared" ref="J42:L42" si="9">SUM(J33:J41)</f>
        <v>0</v>
      </c>
      <c r="K42" s="24"/>
      <c r="L42" s="18">
        <f t="shared" si="9"/>
        <v>0</v>
      </c>
    </row>
    <row r="43" spans="1:12" ht="15.75" customHeight="1" thickBot="1" x14ac:dyDescent="0.25">
      <c r="A43" s="32">
        <f>A25</f>
        <v>1</v>
      </c>
      <c r="B43" s="32">
        <f>B25</f>
        <v>2</v>
      </c>
      <c r="C43" s="117" t="s">
        <v>4</v>
      </c>
      <c r="D43" s="118"/>
      <c r="E43" s="30"/>
      <c r="F43" s="31">
        <f>F32+F42</f>
        <v>500</v>
      </c>
      <c r="G43" s="31">
        <f t="shared" ref="G43" si="10">G32+G42</f>
        <v>27.1</v>
      </c>
      <c r="H43" s="31">
        <f t="shared" ref="H43" si="11">H32+H42</f>
        <v>21.9</v>
      </c>
      <c r="I43" s="31">
        <f t="shared" ref="I43" si="12">I32+I42</f>
        <v>91.399999999999991</v>
      </c>
      <c r="J43" s="31">
        <f t="shared" ref="J43:L43" si="13">J32+J42</f>
        <v>671.3</v>
      </c>
      <c r="K43" s="31"/>
      <c r="L43" s="31">
        <f t="shared" si="13"/>
        <v>57.92</v>
      </c>
    </row>
    <row r="44" spans="1:12" ht="30" x14ac:dyDescent="0.25">
      <c r="A44" s="19">
        <v>1</v>
      </c>
      <c r="B44" s="20">
        <v>3</v>
      </c>
      <c r="C44" s="21" t="s">
        <v>20</v>
      </c>
      <c r="D44" s="92" t="s">
        <v>21</v>
      </c>
      <c r="E44" s="76" t="s">
        <v>86</v>
      </c>
      <c r="F44" s="77">
        <v>250</v>
      </c>
      <c r="G44" s="96">
        <v>8.1</v>
      </c>
      <c r="H44" s="96">
        <v>16.7</v>
      </c>
      <c r="I44" s="97">
        <v>17.3</v>
      </c>
      <c r="J44" s="96">
        <v>251.9</v>
      </c>
      <c r="K44" s="111" t="s">
        <v>87</v>
      </c>
      <c r="L44" s="98">
        <v>25.6</v>
      </c>
    </row>
    <row r="45" spans="1:12" ht="15" x14ac:dyDescent="0.25">
      <c r="A45" s="22"/>
      <c r="B45" s="14"/>
      <c r="C45" s="10"/>
      <c r="D45" s="6" t="s">
        <v>22</v>
      </c>
      <c r="E45" s="55" t="s">
        <v>44</v>
      </c>
      <c r="F45" s="56">
        <v>200</v>
      </c>
      <c r="G45" s="96">
        <v>0.2</v>
      </c>
      <c r="H45" s="96">
        <v>0.1</v>
      </c>
      <c r="I45" s="97">
        <v>6.6</v>
      </c>
      <c r="J45" s="96">
        <v>27.9</v>
      </c>
      <c r="K45" s="94" t="s">
        <v>75</v>
      </c>
      <c r="L45" s="98">
        <v>5</v>
      </c>
    </row>
    <row r="46" spans="1:12" ht="15" x14ac:dyDescent="0.25">
      <c r="A46" s="22"/>
      <c r="B46" s="14"/>
      <c r="C46" s="10"/>
      <c r="D46" s="6" t="s">
        <v>81</v>
      </c>
      <c r="E46" s="51" t="s">
        <v>38</v>
      </c>
      <c r="F46" s="52">
        <v>30</v>
      </c>
      <c r="G46" s="53">
        <v>2.2999999999999998</v>
      </c>
      <c r="H46" s="53">
        <v>0.2</v>
      </c>
      <c r="I46" s="54">
        <v>14.8</v>
      </c>
      <c r="J46" s="53">
        <v>70.3</v>
      </c>
      <c r="K46" s="94" t="s">
        <v>40</v>
      </c>
      <c r="L46" s="98">
        <v>2.5</v>
      </c>
    </row>
    <row r="47" spans="1:12" ht="15" x14ac:dyDescent="0.25">
      <c r="A47" s="22"/>
      <c r="B47" s="14"/>
      <c r="C47" s="10"/>
      <c r="D47" s="74"/>
      <c r="E47" s="51" t="s">
        <v>39</v>
      </c>
      <c r="F47" s="52">
        <v>30</v>
      </c>
      <c r="G47" s="53">
        <v>2</v>
      </c>
      <c r="H47" s="53">
        <v>0.4</v>
      </c>
      <c r="I47" s="54">
        <v>10</v>
      </c>
      <c r="J47" s="53">
        <v>51.2</v>
      </c>
      <c r="K47" s="94" t="s">
        <v>40</v>
      </c>
      <c r="L47" s="98">
        <v>4</v>
      </c>
    </row>
    <row r="48" spans="1:12" ht="30" x14ac:dyDescent="0.25">
      <c r="A48" s="22"/>
      <c r="B48" s="14"/>
      <c r="C48" s="10"/>
      <c r="D48" s="74"/>
      <c r="E48" s="51" t="s">
        <v>55</v>
      </c>
      <c r="F48" s="52">
        <v>80</v>
      </c>
      <c r="G48" s="53">
        <v>0.9</v>
      </c>
      <c r="H48" s="53">
        <v>7.2</v>
      </c>
      <c r="I48" s="54">
        <v>5.3</v>
      </c>
      <c r="J48" s="53">
        <v>89.5</v>
      </c>
      <c r="K48" s="94" t="s">
        <v>82</v>
      </c>
      <c r="L48" s="98">
        <v>20</v>
      </c>
    </row>
    <row r="49" spans="1:12" ht="15" x14ac:dyDescent="0.25">
      <c r="A49" s="22"/>
      <c r="B49" s="14"/>
      <c r="C49" s="10"/>
      <c r="D49" s="5"/>
      <c r="E49" s="55"/>
      <c r="F49" s="56"/>
      <c r="G49" s="67"/>
      <c r="H49" s="67"/>
      <c r="I49" s="68"/>
      <c r="J49" s="67"/>
      <c r="K49" s="74"/>
      <c r="L49" s="39"/>
    </row>
    <row r="50" spans="1:12" ht="15" x14ac:dyDescent="0.25">
      <c r="A50" s="22"/>
      <c r="B50" s="14"/>
      <c r="C50" s="10"/>
      <c r="D50" s="5"/>
      <c r="E50" s="55"/>
      <c r="F50" s="56"/>
      <c r="G50" s="67"/>
      <c r="H50" s="67"/>
      <c r="I50" s="68"/>
      <c r="J50" s="67"/>
      <c r="K50" s="74"/>
      <c r="L50" s="39"/>
    </row>
    <row r="51" spans="1:12" ht="15" x14ac:dyDescent="0.25">
      <c r="A51" s="23"/>
      <c r="B51" s="16"/>
      <c r="C51" s="7"/>
      <c r="D51" s="17" t="s">
        <v>31</v>
      </c>
      <c r="E51" s="8"/>
      <c r="F51" s="18">
        <f>SUM(F44:F50)</f>
        <v>590</v>
      </c>
      <c r="G51" s="18">
        <f t="shared" ref="G51:L51" si="14">SUM(G44:G50)</f>
        <v>13.499999999999998</v>
      </c>
      <c r="H51" s="18">
        <f t="shared" si="14"/>
        <v>24.599999999999998</v>
      </c>
      <c r="I51" s="18">
        <f t="shared" si="14"/>
        <v>54</v>
      </c>
      <c r="J51" s="18">
        <f t="shared" si="14"/>
        <v>490.8</v>
      </c>
      <c r="K51" s="18"/>
      <c r="L51" s="18">
        <f t="shared" si="14"/>
        <v>57.1</v>
      </c>
    </row>
    <row r="52" spans="1:12" ht="15" x14ac:dyDescent="0.25">
      <c r="A52" s="25">
        <f>A44</f>
        <v>1</v>
      </c>
      <c r="B52" s="12">
        <f>B44</f>
        <v>3</v>
      </c>
      <c r="C52" s="9" t="s">
        <v>23</v>
      </c>
      <c r="D52" s="6" t="s">
        <v>24</v>
      </c>
      <c r="E52" s="55"/>
      <c r="F52" s="56"/>
      <c r="G52" s="67"/>
      <c r="H52" s="67"/>
      <c r="I52" s="68"/>
      <c r="J52" s="67"/>
      <c r="K52" s="73"/>
      <c r="L52" s="39"/>
    </row>
    <row r="53" spans="1:12" ht="15" x14ac:dyDescent="0.25">
      <c r="A53" s="22"/>
      <c r="B53" s="14"/>
      <c r="C53" s="10"/>
      <c r="D53" s="6" t="s">
        <v>25</v>
      </c>
      <c r="E53" s="71"/>
      <c r="F53" s="52"/>
      <c r="G53" s="69"/>
      <c r="H53" s="69"/>
      <c r="I53" s="70"/>
      <c r="J53" s="69"/>
      <c r="K53" s="74"/>
      <c r="L53" s="39"/>
    </row>
    <row r="54" spans="1:12" ht="15" x14ac:dyDescent="0.25">
      <c r="A54" s="22"/>
      <c r="B54" s="14"/>
      <c r="C54" s="10"/>
      <c r="D54" s="6" t="s">
        <v>26</v>
      </c>
      <c r="E54" s="55"/>
      <c r="F54" s="56"/>
      <c r="G54" s="67"/>
      <c r="H54" s="67"/>
      <c r="I54" s="68"/>
      <c r="J54" s="67"/>
      <c r="K54" s="73"/>
      <c r="L54" s="39"/>
    </row>
    <row r="55" spans="1:12" ht="15" x14ac:dyDescent="0.25">
      <c r="A55" s="22"/>
      <c r="B55" s="14"/>
      <c r="C55" s="10"/>
      <c r="D55" s="6" t="s">
        <v>27</v>
      </c>
      <c r="E55" s="51"/>
      <c r="F55" s="52"/>
      <c r="G55" s="69"/>
      <c r="H55" s="69"/>
      <c r="I55" s="70"/>
      <c r="J55" s="69"/>
      <c r="K55" s="74"/>
      <c r="L55" s="39"/>
    </row>
    <row r="56" spans="1:12" ht="15" x14ac:dyDescent="0.25">
      <c r="A56" s="22"/>
      <c r="B56" s="14"/>
      <c r="C56" s="10"/>
      <c r="D56" s="6" t="s">
        <v>28</v>
      </c>
      <c r="E56" s="72"/>
      <c r="F56" s="56"/>
      <c r="G56" s="67"/>
      <c r="H56" s="67"/>
      <c r="I56" s="68"/>
      <c r="J56" s="67"/>
      <c r="K56" s="73"/>
      <c r="L56" s="39"/>
    </row>
    <row r="57" spans="1:12" ht="15" x14ac:dyDescent="0.25">
      <c r="A57" s="22"/>
      <c r="B57" s="14"/>
      <c r="C57" s="10"/>
      <c r="D57" s="6" t="s">
        <v>29</v>
      </c>
      <c r="E57" s="51"/>
      <c r="F57" s="52"/>
      <c r="G57" s="69"/>
      <c r="H57" s="69"/>
      <c r="I57" s="70"/>
      <c r="J57" s="69"/>
      <c r="K57" s="74"/>
      <c r="L57" s="39"/>
    </row>
    <row r="58" spans="1:12" ht="15" x14ac:dyDescent="0.25">
      <c r="A58" s="22"/>
      <c r="B58" s="14"/>
      <c r="C58" s="10"/>
      <c r="D58" s="6" t="s">
        <v>30</v>
      </c>
      <c r="E58" s="51"/>
      <c r="F58" s="52"/>
      <c r="G58" s="69"/>
      <c r="H58" s="69"/>
      <c r="I58" s="70"/>
      <c r="J58" s="69"/>
      <c r="K58" s="74"/>
      <c r="L58" s="39"/>
    </row>
    <row r="59" spans="1:12" ht="15" x14ac:dyDescent="0.25">
      <c r="A59" s="22"/>
      <c r="B59" s="14"/>
      <c r="C59" s="10"/>
      <c r="D59" s="5"/>
      <c r="E59" s="38"/>
      <c r="F59" s="39"/>
      <c r="G59" s="39"/>
      <c r="H59" s="39"/>
      <c r="I59" s="39"/>
      <c r="J59" s="39"/>
      <c r="K59" s="40"/>
      <c r="L59" s="39"/>
    </row>
    <row r="60" spans="1:12" ht="15" x14ac:dyDescent="0.25">
      <c r="A60" s="22"/>
      <c r="B60" s="14"/>
      <c r="C60" s="10"/>
      <c r="D60" s="5"/>
      <c r="E60" s="38"/>
      <c r="F60" s="39"/>
      <c r="G60" s="39"/>
      <c r="H60" s="39"/>
      <c r="I60" s="39"/>
      <c r="J60" s="39"/>
      <c r="K60" s="40"/>
      <c r="L60" s="39"/>
    </row>
    <row r="61" spans="1:12" ht="15" x14ac:dyDescent="0.25">
      <c r="A61" s="23"/>
      <c r="B61" s="16"/>
      <c r="C61" s="7"/>
      <c r="D61" s="17" t="s">
        <v>31</v>
      </c>
      <c r="E61" s="8"/>
      <c r="F61" s="18">
        <f>SUM(F52:F60)</f>
        <v>0</v>
      </c>
      <c r="G61" s="18">
        <f t="shared" ref="G61" si="15">SUM(G52:G60)</f>
        <v>0</v>
      </c>
      <c r="H61" s="18">
        <f t="shared" ref="H61" si="16">SUM(H52:H60)</f>
        <v>0</v>
      </c>
      <c r="I61" s="18">
        <f t="shared" ref="I61" si="17">SUM(I52:I60)</f>
        <v>0</v>
      </c>
      <c r="J61" s="18">
        <f t="shared" ref="J61:L61" si="18">SUM(J52:J60)</f>
        <v>0</v>
      </c>
      <c r="K61" s="24"/>
      <c r="L61" s="18">
        <f t="shared" si="18"/>
        <v>0</v>
      </c>
    </row>
    <row r="62" spans="1:12" ht="15.75" customHeight="1" thickBot="1" x14ac:dyDescent="0.25">
      <c r="A62" s="28">
        <f>A44</f>
        <v>1</v>
      </c>
      <c r="B62" s="29">
        <f>B44</f>
        <v>3</v>
      </c>
      <c r="C62" s="117" t="s">
        <v>4</v>
      </c>
      <c r="D62" s="118"/>
      <c r="E62" s="30"/>
      <c r="F62" s="31">
        <f>F51+F61</f>
        <v>590</v>
      </c>
      <c r="G62" s="31">
        <f t="shared" ref="G62" si="19">G51+G61</f>
        <v>13.499999999999998</v>
      </c>
      <c r="H62" s="31">
        <f t="shared" ref="H62" si="20">H51+H61</f>
        <v>24.599999999999998</v>
      </c>
      <c r="I62" s="31">
        <f t="shared" ref="I62" si="21">I51+I61</f>
        <v>54</v>
      </c>
      <c r="J62" s="31">
        <f t="shared" ref="J62:L62" si="22">J51+J61</f>
        <v>490.8</v>
      </c>
      <c r="K62" s="31"/>
      <c r="L62" s="31">
        <f t="shared" si="22"/>
        <v>57.1</v>
      </c>
    </row>
    <row r="63" spans="1:12" ht="15" x14ac:dyDescent="0.25">
      <c r="A63" s="19">
        <v>1</v>
      </c>
      <c r="B63" s="20">
        <v>4</v>
      </c>
      <c r="C63" s="21" t="s">
        <v>20</v>
      </c>
      <c r="D63" s="7" t="s">
        <v>21</v>
      </c>
      <c r="E63" s="51" t="s">
        <v>43</v>
      </c>
      <c r="F63" s="52">
        <v>150</v>
      </c>
      <c r="G63" s="53">
        <v>3.1</v>
      </c>
      <c r="H63" s="53">
        <v>5.3</v>
      </c>
      <c r="I63" s="109">
        <v>19.8</v>
      </c>
      <c r="J63" s="53">
        <v>139.4</v>
      </c>
      <c r="K63" s="95" t="s">
        <v>71</v>
      </c>
      <c r="L63" s="82">
        <v>19.2</v>
      </c>
    </row>
    <row r="64" spans="1:12" ht="15" x14ac:dyDescent="0.25">
      <c r="A64" s="22"/>
      <c r="B64" s="14"/>
      <c r="C64" s="10"/>
      <c r="D64" s="6" t="s">
        <v>22</v>
      </c>
      <c r="E64" s="51" t="s">
        <v>48</v>
      </c>
      <c r="F64" s="52">
        <v>200</v>
      </c>
      <c r="G64" s="53">
        <v>4.7</v>
      </c>
      <c r="H64" s="53">
        <v>3.5</v>
      </c>
      <c r="I64" s="109">
        <v>12.5</v>
      </c>
      <c r="J64" s="53">
        <v>100.4</v>
      </c>
      <c r="K64" s="95" t="s">
        <v>70</v>
      </c>
      <c r="L64" s="82">
        <v>26.6</v>
      </c>
    </row>
    <row r="65" spans="1:12" ht="15" x14ac:dyDescent="0.25">
      <c r="A65" s="22"/>
      <c r="B65" s="14"/>
      <c r="C65" s="10"/>
      <c r="D65" s="6" t="s">
        <v>66</v>
      </c>
      <c r="E65" s="51" t="s">
        <v>39</v>
      </c>
      <c r="F65" s="52">
        <v>20</v>
      </c>
      <c r="G65" s="53">
        <v>1.3</v>
      </c>
      <c r="H65" s="53">
        <v>0.2</v>
      </c>
      <c r="I65" s="109">
        <v>6.7</v>
      </c>
      <c r="J65" s="53">
        <v>34.200000000000003</v>
      </c>
      <c r="K65" s="106" t="s">
        <v>40</v>
      </c>
      <c r="L65" s="82">
        <v>2.5</v>
      </c>
    </row>
    <row r="66" spans="1:12" ht="15" x14ac:dyDescent="0.25">
      <c r="A66" s="22"/>
      <c r="B66" s="14"/>
      <c r="C66" s="10"/>
      <c r="D66" s="74"/>
      <c r="E66" s="51" t="s">
        <v>38</v>
      </c>
      <c r="F66" s="52">
        <v>30</v>
      </c>
      <c r="G66" s="53">
        <v>2.2999999999999998</v>
      </c>
      <c r="H66" s="53">
        <v>0.2</v>
      </c>
      <c r="I66" s="109">
        <v>14.8</v>
      </c>
      <c r="J66" s="53">
        <v>70.3</v>
      </c>
      <c r="K66" s="106" t="s">
        <v>40</v>
      </c>
      <c r="L66" s="82">
        <v>2.5</v>
      </c>
    </row>
    <row r="67" spans="1:12" ht="15" x14ac:dyDescent="0.25">
      <c r="A67" s="22"/>
      <c r="B67" s="14"/>
      <c r="C67" s="10"/>
      <c r="D67" s="74"/>
      <c r="E67" s="51" t="s">
        <v>60</v>
      </c>
      <c r="F67" s="52">
        <v>100</v>
      </c>
      <c r="G67" s="53">
        <v>12.3</v>
      </c>
      <c r="H67" s="53">
        <v>10</v>
      </c>
      <c r="I67" s="109">
        <v>7.2</v>
      </c>
      <c r="J67" s="53">
        <v>167.9</v>
      </c>
      <c r="K67" s="95" t="s">
        <v>74</v>
      </c>
      <c r="L67" s="82">
        <v>56.7</v>
      </c>
    </row>
    <row r="68" spans="1:12" ht="30" x14ac:dyDescent="0.25">
      <c r="A68" s="22"/>
      <c r="B68" s="14"/>
      <c r="C68" s="10"/>
      <c r="D68" s="74"/>
      <c r="E68" s="51" t="s">
        <v>83</v>
      </c>
      <c r="F68" s="52">
        <v>80</v>
      </c>
      <c r="G68" s="82">
        <v>0.8</v>
      </c>
      <c r="H68" s="82">
        <v>4.0999999999999996</v>
      </c>
      <c r="I68" s="109">
        <v>2.5</v>
      </c>
      <c r="J68" s="53">
        <v>49.9</v>
      </c>
      <c r="K68" s="106" t="s">
        <v>84</v>
      </c>
      <c r="L68" s="82">
        <v>31</v>
      </c>
    </row>
    <row r="69" spans="1:12" ht="15" x14ac:dyDescent="0.25">
      <c r="A69" s="22"/>
      <c r="B69" s="14"/>
      <c r="C69" s="10"/>
      <c r="D69" s="74"/>
      <c r="E69" s="5"/>
      <c r="F69" s="5"/>
      <c r="G69" s="5"/>
      <c r="H69" s="5"/>
      <c r="I69" s="5"/>
      <c r="J69" s="5"/>
      <c r="K69" s="74"/>
      <c r="L69" s="5"/>
    </row>
    <row r="70" spans="1:12" ht="15" x14ac:dyDescent="0.25">
      <c r="A70" s="23"/>
      <c r="B70" s="16"/>
      <c r="C70" s="7"/>
      <c r="D70" s="17" t="s">
        <v>31</v>
      </c>
      <c r="E70" s="8"/>
      <c r="F70" s="18">
        <f>SUM(F63:F69)</f>
        <v>580</v>
      </c>
      <c r="G70" s="18">
        <f t="shared" ref="G70:L70" si="23">SUM(G63:G69)</f>
        <v>24.500000000000004</v>
      </c>
      <c r="H70" s="18">
        <f t="shared" si="23"/>
        <v>23.299999999999997</v>
      </c>
      <c r="I70" s="18">
        <f t="shared" si="23"/>
        <v>63.5</v>
      </c>
      <c r="J70" s="18">
        <f t="shared" si="23"/>
        <v>562.1</v>
      </c>
      <c r="K70" s="18"/>
      <c r="L70" s="18">
        <f t="shared" si="23"/>
        <v>138.5</v>
      </c>
    </row>
    <row r="71" spans="1:12" ht="15" x14ac:dyDescent="0.25">
      <c r="A71" s="25">
        <f>A63</f>
        <v>1</v>
      </c>
      <c r="B71" s="12">
        <f>B63</f>
        <v>4</v>
      </c>
      <c r="C71" s="9" t="s">
        <v>23</v>
      </c>
      <c r="D71" s="6" t="s">
        <v>24</v>
      </c>
      <c r="E71" s="76"/>
      <c r="F71" s="77"/>
      <c r="G71" s="78"/>
      <c r="H71" s="78"/>
      <c r="I71" s="70"/>
      <c r="J71" s="78"/>
      <c r="K71" s="83"/>
      <c r="L71" s="39"/>
    </row>
    <row r="72" spans="1:12" ht="15" x14ac:dyDescent="0.25">
      <c r="A72" s="22"/>
      <c r="B72" s="14"/>
      <c r="C72" s="10"/>
      <c r="D72" s="6" t="s">
        <v>25</v>
      </c>
      <c r="E72" s="76"/>
      <c r="F72" s="79"/>
      <c r="G72" s="80"/>
      <c r="H72" s="80"/>
      <c r="I72" s="81"/>
      <c r="J72" s="80"/>
      <c r="K72" s="84"/>
      <c r="L72" s="39"/>
    </row>
    <row r="73" spans="1:12" ht="15" x14ac:dyDescent="0.25">
      <c r="A73" s="22"/>
      <c r="B73" s="14"/>
      <c r="C73" s="10"/>
      <c r="D73" s="6" t="s">
        <v>26</v>
      </c>
      <c r="E73" s="51"/>
      <c r="F73" s="52"/>
      <c r="G73" s="69"/>
      <c r="H73" s="69"/>
      <c r="I73" s="70"/>
      <c r="J73" s="69"/>
      <c r="K73" s="74"/>
      <c r="L73" s="39"/>
    </row>
    <row r="74" spans="1:12" ht="15" x14ac:dyDescent="0.25">
      <c r="A74" s="22"/>
      <c r="B74" s="14"/>
      <c r="C74" s="10"/>
      <c r="D74" s="6" t="s">
        <v>27</v>
      </c>
      <c r="E74" s="55"/>
      <c r="F74" s="56"/>
      <c r="G74" s="67"/>
      <c r="H74" s="67"/>
      <c r="I74" s="68"/>
      <c r="J74" s="67"/>
      <c r="K74" s="68"/>
      <c r="L74" s="39"/>
    </row>
    <row r="75" spans="1:12" ht="15" x14ac:dyDescent="0.25">
      <c r="A75" s="22"/>
      <c r="B75" s="14"/>
      <c r="C75" s="10"/>
      <c r="D75" s="6" t="s">
        <v>28</v>
      </c>
      <c r="E75" s="55"/>
      <c r="F75" s="56"/>
      <c r="G75" s="67"/>
      <c r="H75" s="67"/>
      <c r="I75" s="68"/>
      <c r="J75" s="67"/>
      <c r="K75" s="73"/>
      <c r="L75" s="39"/>
    </row>
    <row r="76" spans="1:12" ht="15" x14ac:dyDescent="0.25">
      <c r="A76" s="22"/>
      <c r="B76" s="14"/>
      <c r="C76" s="10"/>
      <c r="D76" s="6" t="s">
        <v>29</v>
      </c>
      <c r="E76" s="51"/>
      <c r="F76" s="52"/>
      <c r="G76" s="69"/>
      <c r="H76" s="69"/>
      <c r="I76" s="70"/>
      <c r="J76" s="69"/>
      <c r="K76" s="74"/>
      <c r="L76" s="39"/>
    </row>
    <row r="77" spans="1:12" ht="15" x14ac:dyDescent="0.25">
      <c r="A77" s="22"/>
      <c r="B77" s="14"/>
      <c r="C77" s="10"/>
      <c r="D77" s="6" t="s">
        <v>30</v>
      </c>
      <c r="E77" s="51"/>
      <c r="F77" s="52"/>
      <c r="G77" s="69"/>
      <c r="H77" s="69"/>
      <c r="I77" s="70"/>
      <c r="J77" s="69"/>
      <c r="K77" s="74"/>
      <c r="L77" s="39"/>
    </row>
    <row r="78" spans="1:12" ht="15" x14ac:dyDescent="0.25">
      <c r="A78" s="22"/>
      <c r="B78" s="14"/>
      <c r="C78" s="10"/>
      <c r="D78" s="75"/>
      <c r="E78" s="38"/>
      <c r="F78" s="39"/>
      <c r="G78" s="39"/>
      <c r="H78" s="39"/>
      <c r="I78" s="39"/>
      <c r="J78" s="39"/>
      <c r="K78" s="40"/>
      <c r="L78" s="39"/>
    </row>
    <row r="79" spans="1:12" ht="15" x14ac:dyDescent="0.25">
      <c r="A79" s="22"/>
      <c r="B79" s="14"/>
      <c r="C79" s="10"/>
      <c r="D79" s="5"/>
      <c r="E79" s="38"/>
      <c r="F79" s="39"/>
      <c r="G79" s="39"/>
      <c r="H79" s="39"/>
      <c r="I79" s="39"/>
      <c r="J79" s="39"/>
      <c r="K79" s="40"/>
      <c r="L79" s="39"/>
    </row>
    <row r="80" spans="1:12" ht="15" x14ac:dyDescent="0.25">
      <c r="A80" s="23"/>
      <c r="B80" s="16"/>
      <c r="C80" s="7"/>
      <c r="D80" s="17" t="s">
        <v>31</v>
      </c>
      <c r="E80" s="8"/>
      <c r="F80" s="18">
        <f>SUM(F71:F79)</f>
        <v>0</v>
      </c>
      <c r="G80" s="18">
        <f t="shared" ref="G80" si="24">SUM(G71:G79)</f>
        <v>0</v>
      </c>
      <c r="H80" s="18">
        <f t="shared" ref="H80" si="25">SUM(H71:H79)</f>
        <v>0</v>
      </c>
      <c r="I80" s="18">
        <f t="shared" ref="I80" si="26">SUM(I71:I79)</f>
        <v>0</v>
      </c>
      <c r="J80" s="18">
        <f t="shared" ref="J80:L80" si="27">SUM(J71:J79)</f>
        <v>0</v>
      </c>
      <c r="K80" s="24"/>
      <c r="L80" s="18">
        <f t="shared" si="27"/>
        <v>0</v>
      </c>
    </row>
    <row r="81" spans="1:12" ht="15.75" customHeight="1" thickBot="1" x14ac:dyDescent="0.25">
      <c r="A81" s="28">
        <f>A63</f>
        <v>1</v>
      </c>
      <c r="B81" s="29">
        <f>B63</f>
        <v>4</v>
      </c>
      <c r="C81" s="117" t="s">
        <v>4</v>
      </c>
      <c r="D81" s="118"/>
      <c r="E81" s="30"/>
      <c r="F81" s="31">
        <f>F70+F80</f>
        <v>580</v>
      </c>
      <c r="G81" s="31">
        <f t="shared" ref="G81" si="28">G70+G80</f>
        <v>24.500000000000004</v>
      </c>
      <c r="H81" s="31">
        <f t="shared" ref="H81" si="29">H70+H80</f>
        <v>23.299999999999997</v>
      </c>
      <c r="I81" s="31">
        <f t="shared" ref="I81" si="30">I70+I80</f>
        <v>63.5</v>
      </c>
      <c r="J81" s="31">
        <f t="shared" ref="J81:L81" si="31">J70+J80</f>
        <v>562.1</v>
      </c>
      <c r="K81" s="31"/>
      <c r="L81" s="31">
        <f t="shared" si="31"/>
        <v>138.5</v>
      </c>
    </row>
    <row r="82" spans="1:12" ht="15.75" thickBot="1" x14ac:dyDescent="0.3">
      <c r="A82" s="19">
        <v>1</v>
      </c>
      <c r="B82" s="20">
        <v>5</v>
      </c>
      <c r="C82" s="21" t="s">
        <v>20</v>
      </c>
      <c r="D82" s="92" t="s">
        <v>21</v>
      </c>
      <c r="E82" s="76" t="s">
        <v>56</v>
      </c>
      <c r="F82" s="100">
        <v>250</v>
      </c>
      <c r="G82" s="101">
        <v>5.4</v>
      </c>
      <c r="H82" s="101">
        <v>4.3</v>
      </c>
      <c r="I82" s="102">
        <v>9.4</v>
      </c>
      <c r="J82" s="101">
        <v>98.5</v>
      </c>
      <c r="K82" s="107" t="s">
        <v>85</v>
      </c>
      <c r="L82" s="105">
        <v>30.6</v>
      </c>
    </row>
    <row r="83" spans="1:12" ht="15" x14ac:dyDescent="0.25">
      <c r="A83" s="22"/>
      <c r="B83" s="14"/>
      <c r="C83" s="10"/>
      <c r="D83" s="92" t="s">
        <v>22</v>
      </c>
      <c r="E83" s="51"/>
      <c r="F83" s="77"/>
      <c r="G83" s="96"/>
      <c r="H83" s="96"/>
      <c r="I83" s="97"/>
      <c r="J83" s="96"/>
      <c r="K83" s="106"/>
      <c r="L83" s="98"/>
    </row>
    <row r="84" spans="1:12" ht="15" x14ac:dyDescent="0.25">
      <c r="A84" s="22"/>
      <c r="B84" s="14"/>
      <c r="C84" s="10"/>
      <c r="D84" s="6" t="s">
        <v>66</v>
      </c>
      <c r="E84" s="55" t="s">
        <v>39</v>
      </c>
      <c r="F84" s="52">
        <v>30</v>
      </c>
      <c r="G84" s="53">
        <v>2</v>
      </c>
      <c r="H84" s="53">
        <v>0.4</v>
      </c>
      <c r="I84" s="54">
        <v>10</v>
      </c>
      <c r="J84" s="53">
        <v>51.2</v>
      </c>
      <c r="K84" s="106" t="s">
        <v>40</v>
      </c>
      <c r="L84" s="98">
        <v>4</v>
      </c>
    </row>
    <row r="85" spans="1:12" ht="15" x14ac:dyDescent="0.25">
      <c r="A85" s="22"/>
      <c r="B85" s="14"/>
      <c r="C85" s="10"/>
      <c r="D85" s="87"/>
      <c r="E85" s="51" t="s">
        <v>38</v>
      </c>
      <c r="F85" s="52">
        <v>40</v>
      </c>
      <c r="G85" s="53">
        <v>3</v>
      </c>
      <c r="H85" s="53">
        <v>0.3</v>
      </c>
      <c r="I85" s="54">
        <v>19.7</v>
      </c>
      <c r="J85" s="53">
        <v>93.8</v>
      </c>
      <c r="K85" s="106" t="s">
        <v>40</v>
      </c>
      <c r="L85" s="98">
        <v>3.35</v>
      </c>
    </row>
    <row r="86" spans="1:12" ht="15" x14ac:dyDescent="0.25">
      <c r="A86" s="22"/>
      <c r="B86" s="14"/>
      <c r="C86" s="10"/>
      <c r="D86" s="87"/>
      <c r="E86" s="55" t="s">
        <v>49</v>
      </c>
      <c r="F86" s="52">
        <v>200</v>
      </c>
      <c r="G86" s="53">
        <v>5.4</v>
      </c>
      <c r="H86" s="53">
        <v>5</v>
      </c>
      <c r="I86" s="54">
        <v>21.6</v>
      </c>
      <c r="J86" s="53">
        <v>153</v>
      </c>
      <c r="K86" s="106" t="s">
        <v>40</v>
      </c>
      <c r="L86" s="98">
        <v>30</v>
      </c>
    </row>
    <row r="87" spans="1:12" ht="15" x14ac:dyDescent="0.25">
      <c r="A87" s="22"/>
      <c r="B87" s="14"/>
      <c r="C87" s="10"/>
      <c r="D87" s="87"/>
      <c r="E87" s="55" t="s">
        <v>47</v>
      </c>
      <c r="F87" s="56">
        <v>30</v>
      </c>
      <c r="G87" s="96">
        <v>7</v>
      </c>
      <c r="H87" s="96">
        <v>8.9</v>
      </c>
      <c r="I87" s="97">
        <v>0</v>
      </c>
      <c r="J87" s="53">
        <v>107.5</v>
      </c>
      <c r="K87" s="94" t="s">
        <v>79</v>
      </c>
      <c r="L87" s="98">
        <v>26.5</v>
      </c>
    </row>
    <row r="88" spans="1:12" ht="15" x14ac:dyDescent="0.25">
      <c r="A88" s="22"/>
      <c r="B88" s="14"/>
      <c r="C88" s="10"/>
      <c r="D88" s="5"/>
      <c r="E88" s="38"/>
      <c r="F88" s="39"/>
      <c r="G88" s="39"/>
      <c r="H88" s="39"/>
      <c r="I88" s="39"/>
      <c r="J88" s="39"/>
      <c r="K88" s="69"/>
      <c r="L88" s="39"/>
    </row>
    <row r="89" spans="1:12" ht="15" x14ac:dyDescent="0.25">
      <c r="A89" s="23"/>
      <c r="B89" s="16"/>
      <c r="C89" s="7"/>
      <c r="D89" s="17" t="s">
        <v>31</v>
      </c>
      <c r="E89" s="8"/>
      <c r="F89" s="18">
        <f>SUM(F82:F88)</f>
        <v>550</v>
      </c>
      <c r="G89" s="18">
        <f t="shared" ref="G89:L89" si="32">SUM(G82:G88)</f>
        <v>22.8</v>
      </c>
      <c r="H89" s="18">
        <f t="shared" si="32"/>
        <v>18.899999999999999</v>
      </c>
      <c r="I89" s="18">
        <f t="shared" si="32"/>
        <v>60.699999999999996</v>
      </c>
      <c r="J89" s="18">
        <f t="shared" si="32"/>
        <v>504</v>
      </c>
      <c r="K89" s="18"/>
      <c r="L89" s="18">
        <f t="shared" si="32"/>
        <v>94.45</v>
      </c>
    </row>
    <row r="90" spans="1:12" ht="15" x14ac:dyDescent="0.25">
      <c r="A90" s="25">
        <f>A82</f>
        <v>1</v>
      </c>
      <c r="B90" s="12">
        <f>B82</f>
        <v>5</v>
      </c>
      <c r="C90" s="9" t="s">
        <v>23</v>
      </c>
      <c r="D90" s="6" t="s">
        <v>24</v>
      </c>
      <c r="E90" s="76"/>
      <c r="F90" s="77"/>
      <c r="G90" s="78"/>
      <c r="H90" s="78"/>
      <c r="I90" s="85"/>
      <c r="J90" s="78"/>
      <c r="K90" s="83"/>
      <c r="L90" s="39"/>
    </row>
    <row r="91" spans="1:12" ht="15" x14ac:dyDescent="0.25">
      <c r="A91" s="22"/>
      <c r="B91" s="14"/>
      <c r="C91" s="10"/>
      <c r="D91" s="6" t="s">
        <v>25</v>
      </c>
      <c r="E91" s="51"/>
      <c r="F91" s="52"/>
      <c r="G91" s="69"/>
      <c r="H91" s="69"/>
      <c r="I91" s="70"/>
      <c r="J91" s="69"/>
      <c r="K91" s="74"/>
      <c r="L91" s="39"/>
    </row>
    <row r="92" spans="1:12" ht="15" x14ac:dyDescent="0.25">
      <c r="A92" s="22"/>
      <c r="B92" s="14"/>
      <c r="C92" s="10"/>
      <c r="D92" s="6" t="s">
        <v>26</v>
      </c>
      <c r="E92" s="51"/>
      <c r="F92" s="52"/>
      <c r="G92" s="69"/>
      <c r="H92" s="69"/>
      <c r="I92" s="70"/>
      <c r="J92" s="69"/>
      <c r="K92" s="74"/>
      <c r="L92" s="39"/>
    </row>
    <row r="93" spans="1:12" ht="15" x14ac:dyDescent="0.25">
      <c r="A93" s="22"/>
      <c r="B93" s="14"/>
      <c r="C93" s="10"/>
      <c r="D93" s="6" t="s">
        <v>27</v>
      </c>
      <c r="E93" s="55"/>
      <c r="F93" s="56"/>
      <c r="G93" s="67"/>
      <c r="H93" s="67"/>
      <c r="I93" s="68"/>
      <c r="J93" s="67"/>
      <c r="K93" s="68"/>
      <c r="L93" s="39"/>
    </row>
    <row r="94" spans="1:12" ht="15" x14ac:dyDescent="0.25">
      <c r="A94" s="22"/>
      <c r="B94" s="14"/>
      <c r="C94" s="10"/>
      <c r="D94" s="6" t="s">
        <v>28</v>
      </c>
      <c r="E94" s="55"/>
      <c r="F94" s="56"/>
      <c r="G94" s="67"/>
      <c r="H94" s="67"/>
      <c r="I94" s="68"/>
      <c r="J94" s="67"/>
      <c r="K94" s="73"/>
      <c r="L94" s="39"/>
    </row>
    <row r="95" spans="1:12" ht="15" x14ac:dyDescent="0.25">
      <c r="A95" s="22"/>
      <c r="B95" s="14"/>
      <c r="C95" s="10"/>
      <c r="D95" s="6" t="s">
        <v>29</v>
      </c>
      <c r="E95" s="51"/>
      <c r="F95" s="52"/>
      <c r="G95" s="69"/>
      <c r="H95" s="69"/>
      <c r="I95" s="70"/>
      <c r="J95" s="69"/>
      <c r="K95" s="74"/>
      <c r="L95" s="39"/>
    </row>
    <row r="96" spans="1:12" ht="15" x14ac:dyDescent="0.25">
      <c r="A96" s="22"/>
      <c r="B96" s="14"/>
      <c r="C96" s="10"/>
      <c r="D96" s="6" t="s">
        <v>30</v>
      </c>
      <c r="E96" s="55"/>
      <c r="F96" s="56"/>
      <c r="G96" s="67"/>
      <c r="H96" s="67"/>
      <c r="I96" s="68"/>
      <c r="J96" s="67"/>
      <c r="K96" s="74"/>
      <c r="L96" s="39"/>
    </row>
    <row r="97" spans="1:12" ht="15" x14ac:dyDescent="0.25">
      <c r="A97" s="22"/>
      <c r="B97" s="14"/>
      <c r="C97" s="10"/>
      <c r="D97" s="5"/>
      <c r="E97" s="38"/>
      <c r="F97" s="39"/>
      <c r="G97" s="39"/>
      <c r="H97" s="39"/>
      <c r="I97" s="39"/>
      <c r="J97" s="39"/>
      <c r="K97" s="40"/>
      <c r="L97" s="39"/>
    </row>
    <row r="98" spans="1:12" ht="15" x14ac:dyDescent="0.25">
      <c r="A98" s="22"/>
      <c r="B98" s="14"/>
      <c r="C98" s="10"/>
      <c r="D98" s="5"/>
      <c r="E98" s="38"/>
      <c r="F98" s="39"/>
      <c r="G98" s="39"/>
      <c r="H98" s="39"/>
      <c r="I98" s="39"/>
      <c r="J98" s="39"/>
      <c r="K98" s="40"/>
      <c r="L98" s="39"/>
    </row>
    <row r="99" spans="1:12" ht="15" x14ac:dyDescent="0.25">
      <c r="A99" s="23"/>
      <c r="B99" s="16"/>
      <c r="C99" s="7"/>
      <c r="D99" s="17" t="s">
        <v>31</v>
      </c>
      <c r="E99" s="8"/>
      <c r="F99" s="18">
        <f>SUM(F90:F98)</f>
        <v>0</v>
      </c>
      <c r="G99" s="18">
        <f t="shared" ref="G99" si="33">SUM(G90:G98)</f>
        <v>0</v>
      </c>
      <c r="H99" s="18">
        <f t="shared" ref="H99" si="34">SUM(H90:H98)</f>
        <v>0</v>
      </c>
      <c r="I99" s="18">
        <f t="shared" ref="I99" si="35">SUM(I90:I98)</f>
        <v>0</v>
      </c>
      <c r="J99" s="18">
        <f t="shared" ref="J99:L99" si="36">SUM(J90:J98)</f>
        <v>0</v>
      </c>
      <c r="K99" s="24"/>
      <c r="L99" s="18">
        <f t="shared" si="36"/>
        <v>0</v>
      </c>
    </row>
    <row r="100" spans="1:12" ht="15.75" customHeight="1" thickBot="1" x14ac:dyDescent="0.25">
      <c r="A100" s="28">
        <f>A82</f>
        <v>1</v>
      </c>
      <c r="B100" s="29">
        <f>B82</f>
        <v>5</v>
      </c>
      <c r="C100" s="117" t="s">
        <v>4</v>
      </c>
      <c r="D100" s="118"/>
      <c r="E100" s="30"/>
      <c r="F100" s="31">
        <f>F89+F99</f>
        <v>550</v>
      </c>
      <c r="G100" s="31">
        <f t="shared" ref="G100" si="37">G89+G99</f>
        <v>22.8</v>
      </c>
      <c r="H100" s="31">
        <f t="shared" ref="H100" si="38">H89+H99</f>
        <v>18.899999999999999</v>
      </c>
      <c r="I100" s="31">
        <f t="shared" ref="I100" si="39">I89+I99</f>
        <v>60.699999999999996</v>
      </c>
      <c r="J100" s="31">
        <f t="shared" ref="J100:L100" si="40">J89+J99</f>
        <v>504</v>
      </c>
      <c r="K100" s="31"/>
      <c r="L100" s="31">
        <f t="shared" si="40"/>
        <v>94.45</v>
      </c>
    </row>
    <row r="101" spans="1:12" ht="15" x14ac:dyDescent="0.25">
      <c r="A101" s="19">
        <v>2</v>
      </c>
      <c r="B101" s="20">
        <v>1</v>
      </c>
      <c r="C101" s="21" t="s">
        <v>20</v>
      </c>
      <c r="D101" s="92" t="s">
        <v>21</v>
      </c>
      <c r="E101" s="76" t="s">
        <v>57</v>
      </c>
      <c r="F101" s="77">
        <v>150</v>
      </c>
      <c r="G101" s="96">
        <v>8.1999999999999993</v>
      </c>
      <c r="H101" s="96">
        <v>6.3</v>
      </c>
      <c r="I101" s="97">
        <v>35.9</v>
      </c>
      <c r="J101" s="96">
        <v>233.7</v>
      </c>
      <c r="K101" s="93" t="s">
        <v>64</v>
      </c>
      <c r="L101" s="98">
        <v>14</v>
      </c>
    </row>
    <row r="102" spans="1:12" ht="15" x14ac:dyDescent="0.25">
      <c r="A102" s="22"/>
      <c r="B102" s="14"/>
      <c r="C102" s="10"/>
      <c r="D102" s="6" t="s">
        <v>22</v>
      </c>
      <c r="E102" s="55" t="s">
        <v>50</v>
      </c>
      <c r="F102" s="56">
        <v>200</v>
      </c>
      <c r="G102" s="53">
        <v>3.9</v>
      </c>
      <c r="H102" s="53">
        <v>2.9</v>
      </c>
      <c r="I102" s="54">
        <v>11.2</v>
      </c>
      <c r="J102" s="53">
        <v>86</v>
      </c>
      <c r="K102" s="94" t="s">
        <v>65</v>
      </c>
      <c r="L102" s="82">
        <v>17.399999999999999</v>
      </c>
    </row>
    <row r="103" spans="1:12" ht="15" x14ac:dyDescent="0.25">
      <c r="A103" s="22"/>
      <c r="B103" s="14"/>
      <c r="C103" s="10"/>
      <c r="D103" s="6" t="s">
        <v>66</v>
      </c>
      <c r="E103" s="51" t="s">
        <v>38</v>
      </c>
      <c r="F103" s="52">
        <v>30</v>
      </c>
      <c r="G103" s="53">
        <v>2.2999999999999998</v>
      </c>
      <c r="H103" s="53">
        <v>0.2</v>
      </c>
      <c r="I103" s="54">
        <v>14.8</v>
      </c>
      <c r="J103" s="53">
        <v>70.3</v>
      </c>
      <c r="K103" s="94" t="s">
        <v>40</v>
      </c>
      <c r="L103" s="82">
        <v>2.5</v>
      </c>
    </row>
    <row r="104" spans="1:12" ht="15" x14ac:dyDescent="0.25">
      <c r="A104" s="22"/>
      <c r="B104" s="14"/>
      <c r="C104" s="10"/>
      <c r="D104" s="38"/>
      <c r="E104" s="51" t="s">
        <v>39</v>
      </c>
      <c r="F104" s="52">
        <v>30</v>
      </c>
      <c r="G104" s="96">
        <v>2</v>
      </c>
      <c r="H104" s="96">
        <v>0.4</v>
      </c>
      <c r="I104" s="97">
        <v>10</v>
      </c>
      <c r="J104" s="96">
        <v>51.2</v>
      </c>
      <c r="K104" s="94" t="s">
        <v>40</v>
      </c>
      <c r="L104" s="82">
        <v>4</v>
      </c>
    </row>
    <row r="105" spans="1:12" ht="15" x14ac:dyDescent="0.25">
      <c r="A105" s="22"/>
      <c r="B105" s="14"/>
      <c r="C105" s="10"/>
      <c r="D105" s="38"/>
      <c r="E105" s="51" t="s">
        <v>88</v>
      </c>
      <c r="F105" s="52">
        <v>100</v>
      </c>
      <c r="G105" s="96">
        <v>0</v>
      </c>
      <c r="H105" s="96">
        <v>8.5</v>
      </c>
      <c r="I105" s="97">
        <v>0</v>
      </c>
      <c r="J105" s="96">
        <v>76.5</v>
      </c>
      <c r="K105" s="94" t="s">
        <v>67</v>
      </c>
      <c r="L105" s="82">
        <v>43.3</v>
      </c>
    </row>
    <row r="106" spans="1:12" ht="15" x14ac:dyDescent="0.25">
      <c r="A106" s="22"/>
      <c r="B106" s="14"/>
      <c r="C106" s="10"/>
      <c r="D106" s="5"/>
      <c r="E106" s="55" t="s">
        <v>58</v>
      </c>
      <c r="F106" s="56">
        <v>60</v>
      </c>
      <c r="G106" s="96">
        <v>0.7</v>
      </c>
      <c r="H106" s="96">
        <v>0.1</v>
      </c>
      <c r="I106" s="97">
        <v>2.2999999999999998</v>
      </c>
      <c r="J106" s="96">
        <v>12.8</v>
      </c>
      <c r="K106" s="94" t="s">
        <v>68</v>
      </c>
      <c r="L106" s="82">
        <v>25</v>
      </c>
    </row>
    <row r="107" spans="1:12" ht="15" x14ac:dyDescent="0.25">
      <c r="A107" s="22"/>
      <c r="B107" s="14"/>
      <c r="C107" s="10"/>
      <c r="D107" s="5"/>
      <c r="E107" s="38"/>
      <c r="F107" s="39"/>
      <c r="G107" s="39"/>
      <c r="H107" s="39"/>
      <c r="I107" s="39"/>
      <c r="J107" s="39"/>
      <c r="K107" s="67"/>
      <c r="L107" s="39"/>
    </row>
    <row r="108" spans="1:12" ht="15" x14ac:dyDescent="0.25">
      <c r="A108" s="23"/>
      <c r="B108" s="16"/>
      <c r="C108" s="7"/>
      <c r="D108" s="17" t="s">
        <v>31</v>
      </c>
      <c r="E108" s="8"/>
      <c r="F108" s="18">
        <f>SUM(F101:F107)</f>
        <v>570</v>
      </c>
      <c r="G108" s="18">
        <f t="shared" ref="G108:L108" si="41">SUM(G101:G107)</f>
        <v>17.099999999999998</v>
      </c>
      <c r="H108" s="18">
        <f t="shared" si="41"/>
        <v>18.399999999999999</v>
      </c>
      <c r="I108" s="18">
        <f t="shared" si="41"/>
        <v>74.199999999999989</v>
      </c>
      <c r="J108" s="18">
        <f t="shared" si="41"/>
        <v>530.5</v>
      </c>
      <c r="K108" s="18"/>
      <c r="L108" s="18">
        <f t="shared" si="41"/>
        <v>106.19999999999999</v>
      </c>
    </row>
    <row r="109" spans="1:12" ht="15" x14ac:dyDescent="0.25">
      <c r="A109" s="25">
        <f>A101</f>
        <v>2</v>
      </c>
      <c r="B109" s="12">
        <f>B101</f>
        <v>1</v>
      </c>
      <c r="C109" s="9" t="s">
        <v>23</v>
      </c>
      <c r="D109" s="6" t="s">
        <v>24</v>
      </c>
      <c r="E109" s="51"/>
      <c r="F109" s="52"/>
      <c r="G109" s="82"/>
      <c r="H109" s="69"/>
      <c r="I109" s="69"/>
      <c r="J109" s="69"/>
      <c r="K109" s="70"/>
      <c r="L109" s="39"/>
    </row>
    <row r="110" spans="1:12" ht="15" x14ac:dyDescent="0.25">
      <c r="A110" s="22"/>
      <c r="B110" s="14"/>
      <c r="C110" s="10"/>
      <c r="D110" s="6" t="s">
        <v>25</v>
      </c>
      <c r="E110" s="51"/>
      <c r="F110" s="52"/>
      <c r="G110" s="69"/>
      <c r="H110" s="69"/>
      <c r="I110" s="70"/>
      <c r="J110" s="69"/>
      <c r="K110" s="74"/>
      <c r="L110" s="39"/>
    </row>
    <row r="111" spans="1:12" ht="15" x14ac:dyDescent="0.25">
      <c r="A111" s="22"/>
      <c r="B111" s="14"/>
      <c r="C111" s="10"/>
      <c r="D111" s="6" t="s">
        <v>26</v>
      </c>
      <c r="E111" s="51"/>
      <c r="F111" s="52"/>
      <c r="G111" s="69"/>
      <c r="H111" s="69"/>
      <c r="I111" s="70"/>
      <c r="J111" s="69"/>
      <c r="K111" s="74"/>
      <c r="L111" s="39"/>
    </row>
    <row r="112" spans="1:12" ht="15" x14ac:dyDescent="0.25">
      <c r="A112" s="22"/>
      <c r="B112" s="14"/>
      <c r="C112" s="10"/>
      <c r="D112" s="6" t="s">
        <v>27</v>
      </c>
      <c r="E112" s="51"/>
      <c r="F112" s="56"/>
      <c r="G112" s="67"/>
      <c r="H112" s="67"/>
      <c r="I112" s="70"/>
      <c r="J112" s="67"/>
      <c r="K112" s="74"/>
      <c r="L112" s="39"/>
    </row>
    <row r="113" spans="1:12" ht="15" x14ac:dyDescent="0.25">
      <c r="A113" s="22"/>
      <c r="B113" s="14"/>
      <c r="C113" s="10"/>
      <c r="D113" s="6" t="s">
        <v>28</v>
      </c>
      <c r="E113" s="51"/>
      <c r="F113" s="52"/>
      <c r="G113" s="69"/>
      <c r="H113" s="69"/>
      <c r="I113" s="70"/>
      <c r="J113" s="69"/>
      <c r="K113" s="74"/>
      <c r="L113" s="39"/>
    </row>
    <row r="114" spans="1:12" ht="15" x14ac:dyDescent="0.25">
      <c r="A114" s="22"/>
      <c r="B114" s="14"/>
      <c r="C114" s="10"/>
      <c r="D114" s="6" t="s">
        <v>29</v>
      </c>
      <c r="E114" s="51"/>
      <c r="F114" s="52"/>
      <c r="G114" s="69"/>
      <c r="H114" s="69"/>
      <c r="I114" s="70"/>
      <c r="J114" s="69"/>
      <c r="K114" s="74"/>
      <c r="L114" s="39"/>
    </row>
    <row r="115" spans="1:12" ht="15.75" thickBot="1" x14ac:dyDescent="0.3">
      <c r="A115" s="22"/>
      <c r="B115" s="14"/>
      <c r="C115" s="10"/>
      <c r="D115" s="6" t="s">
        <v>30</v>
      </c>
      <c r="E115" s="55"/>
      <c r="F115" s="56"/>
      <c r="G115" s="67"/>
      <c r="H115" s="67"/>
      <c r="I115" s="68"/>
      <c r="J115" s="67"/>
      <c r="K115" s="73"/>
      <c r="L115" s="39"/>
    </row>
    <row r="116" spans="1:12" ht="15" x14ac:dyDescent="0.25">
      <c r="A116" s="22"/>
      <c r="B116" s="14"/>
      <c r="C116" s="10"/>
      <c r="D116" s="65" t="s">
        <v>21</v>
      </c>
      <c r="E116" s="51"/>
      <c r="F116" s="56"/>
      <c r="G116" s="67"/>
      <c r="H116" s="67"/>
      <c r="I116" s="70"/>
      <c r="J116" s="67"/>
      <c r="K116" s="74"/>
      <c r="L116" s="39"/>
    </row>
    <row r="117" spans="1:12" ht="15" x14ac:dyDescent="0.25">
      <c r="A117" s="22"/>
      <c r="B117" s="14"/>
      <c r="C117" s="10"/>
      <c r="D117" s="75"/>
      <c r="E117" s="38"/>
      <c r="F117" s="39"/>
      <c r="G117" s="39"/>
      <c r="H117" s="39"/>
      <c r="I117" s="39"/>
      <c r="J117" s="39"/>
      <c r="K117" s="40"/>
      <c r="L117" s="39"/>
    </row>
    <row r="118" spans="1:12" ht="15" x14ac:dyDescent="0.25">
      <c r="A118" s="23"/>
      <c r="B118" s="16"/>
      <c r="C118" s="7"/>
      <c r="D118" s="17" t="s">
        <v>31</v>
      </c>
      <c r="E118" s="8"/>
      <c r="F118" s="18">
        <f>SUM(F109:F117)</f>
        <v>0</v>
      </c>
      <c r="G118" s="18">
        <f t="shared" ref="G118:J118" si="42">SUM(G109:G117)</f>
        <v>0</v>
      </c>
      <c r="H118" s="18">
        <f t="shared" si="42"/>
        <v>0</v>
      </c>
      <c r="I118" s="18">
        <f t="shared" si="42"/>
        <v>0</v>
      </c>
      <c r="J118" s="18">
        <f t="shared" si="42"/>
        <v>0</v>
      </c>
      <c r="K118" s="24"/>
      <c r="L118" s="18">
        <f t="shared" ref="L118" si="43">SUM(L109:L117)</f>
        <v>0</v>
      </c>
    </row>
    <row r="119" spans="1:12" ht="15.75" thickBot="1" x14ac:dyDescent="0.25">
      <c r="A119" s="28">
        <f>A101</f>
        <v>2</v>
      </c>
      <c r="B119" s="29">
        <f>B101</f>
        <v>1</v>
      </c>
      <c r="C119" s="117" t="s">
        <v>4</v>
      </c>
      <c r="D119" s="118"/>
      <c r="E119" s="30"/>
      <c r="F119" s="31">
        <f>F108+F118</f>
        <v>570</v>
      </c>
      <c r="G119" s="31">
        <f t="shared" ref="G119" si="44">G108+G118</f>
        <v>17.099999999999998</v>
      </c>
      <c r="H119" s="31">
        <f t="shared" ref="H119" si="45">H108+H118</f>
        <v>18.399999999999999</v>
      </c>
      <c r="I119" s="31">
        <f t="shared" ref="I119" si="46">I108+I118</f>
        <v>74.199999999999989</v>
      </c>
      <c r="J119" s="31">
        <f t="shared" ref="J119:L119" si="47">J108+J118</f>
        <v>530.5</v>
      </c>
      <c r="K119" s="31"/>
      <c r="L119" s="31">
        <f t="shared" si="47"/>
        <v>106.19999999999999</v>
      </c>
    </row>
    <row r="120" spans="1:12" ht="30" x14ac:dyDescent="0.25">
      <c r="A120" s="13">
        <v>2</v>
      </c>
      <c r="B120" s="14">
        <v>2</v>
      </c>
      <c r="C120" s="21" t="s">
        <v>20</v>
      </c>
      <c r="D120" s="92" t="s">
        <v>21</v>
      </c>
      <c r="E120" s="76" t="s">
        <v>61</v>
      </c>
      <c r="F120" s="100">
        <v>250</v>
      </c>
      <c r="G120" s="101">
        <v>7.4</v>
      </c>
      <c r="H120" s="101">
        <v>8.4</v>
      </c>
      <c r="I120" s="102">
        <v>15.7</v>
      </c>
      <c r="J120" s="101">
        <v>168.3</v>
      </c>
      <c r="K120" s="93" t="s">
        <v>69</v>
      </c>
      <c r="L120" s="105">
        <v>35.700000000000003</v>
      </c>
    </row>
    <row r="121" spans="1:12" ht="15" x14ac:dyDescent="0.25">
      <c r="A121" s="13"/>
      <c r="B121" s="14"/>
      <c r="C121" s="10"/>
      <c r="D121" s="6" t="s">
        <v>22</v>
      </c>
      <c r="E121" s="51" t="s">
        <v>48</v>
      </c>
      <c r="F121" s="52">
        <v>200</v>
      </c>
      <c r="G121" s="53">
        <v>4.7</v>
      </c>
      <c r="H121" s="53">
        <v>3.5</v>
      </c>
      <c r="I121" s="54">
        <v>12.5</v>
      </c>
      <c r="J121" s="53">
        <v>100.4</v>
      </c>
      <c r="K121" s="93" t="s">
        <v>70</v>
      </c>
      <c r="L121" s="82">
        <v>26.6</v>
      </c>
    </row>
    <row r="122" spans="1:12" ht="15" x14ac:dyDescent="0.25">
      <c r="A122" s="13"/>
      <c r="B122" s="14"/>
      <c r="C122" s="10"/>
      <c r="D122" s="6" t="s">
        <v>66</v>
      </c>
      <c r="E122" s="51" t="s">
        <v>38</v>
      </c>
      <c r="F122" s="52">
        <v>30</v>
      </c>
      <c r="G122" s="52">
        <v>2.2999999999999998</v>
      </c>
      <c r="H122" s="53">
        <v>0.2</v>
      </c>
      <c r="I122" s="54">
        <v>14.8</v>
      </c>
      <c r="J122" s="53">
        <v>70.3</v>
      </c>
      <c r="K122" s="93" t="s">
        <v>40</v>
      </c>
      <c r="L122" s="82">
        <v>2.5</v>
      </c>
    </row>
    <row r="123" spans="1:12" ht="15" x14ac:dyDescent="0.25">
      <c r="A123" s="13"/>
      <c r="B123" s="14"/>
      <c r="C123" s="10"/>
      <c r="D123" s="87"/>
      <c r="E123" s="55" t="s">
        <v>39</v>
      </c>
      <c r="F123" s="52">
        <v>30</v>
      </c>
      <c r="G123" s="52">
        <v>2</v>
      </c>
      <c r="H123" s="53">
        <v>0.4</v>
      </c>
      <c r="I123" s="103">
        <v>10</v>
      </c>
      <c r="J123" s="53">
        <v>51.2</v>
      </c>
      <c r="K123" s="93" t="s">
        <v>40</v>
      </c>
      <c r="L123" s="82">
        <v>4</v>
      </c>
    </row>
    <row r="124" spans="1:12" ht="15" x14ac:dyDescent="0.25">
      <c r="A124" s="13"/>
      <c r="B124" s="14"/>
      <c r="C124" s="10"/>
      <c r="D124" s="87"/>
      <c r="E124" s="51" t="s">
        <v>89</v>
      </c>
      <c r="F124" s="77">
        <v>20</v>
      </c>
      <c r="G124" s="96">
        <v>0.2</v>
      </c>
      <c r="H124" s="96">
        <v>14.5</v>
      </c>
      <c r="I124" s="104">
        <v>0.3</v>
      </c>
      <c r="J124" s="96">
        <v>132.19999999999999</v>
      </c>
      <c r="K124" s="111" t="s">
        <v>90</v>
      </c>
      <c r="L124" s="82">
        <v>26</v>
      </c>
    </row>
    <row r="125" spans="1:12" ht="15" x14ac:dyDescent="0.25">
      <c r="A125" s="13"/>
      <c r="B125" s="14"/>
      <c r="C125" s="10"/>
      <c r="D125" s="5"/>
      <c r="E125" s="38"/>
      <c r="F125" s="39"/>
      <c r="G125" s="39"/>
      <c r="H125" s="67"/>
      <c r="I125" s="39"/>
      <c r="J125" s="39"/>
      <c r="K125" s="40"/>
      <c r="L125" s="39"/>
    </row>
    <row r="126" spans="1:12" ht="15" x14ac:dyDescent="0.25">
      <c r="A126" s="13"/>
      <c r="B126" s="14"/>
      <c r="C126" s="10"/>
      <c r="D126" s="5"/>
      <c r="E126" s="38"/>
      <c r="F126" s="39"/>
      <c r="G126" s="39"/>
      <c r="H126" s="67"/>
      <c r="I126" s="39"/>
      <c r="J126" s="39"/>
      <c r="K126" s="40"/>
      <c r="L126" s="39"/>
    </row>
    <row r="127" spans="1:12" ht="15" x14ac:dyDescent="0.25">
      <c r="A127" s="15"/>
      <c r="B127" s="16"/>
      <c r="C127" s="7"/>
      <c r="D127" s="17" t="s">
        <v>31</v>
      </c>
      <c r="E127" s="8"/>
      <c r="F127" s="18">
        <f>SUM(F120:F126)</f>
        <v>530</v>
      </c>
      <c r="G127" s="18">
        <f t="shared" ref="G127:L127" si="48">SUM(G120:G126)</f>
        <v>16.600000000000001</v>
      </c>
      <c r="H127" s="18">
        <f t="shared" si="48"/>
        <v>27</v>
      </c>
      <c r="I127" s="18">
        <f t="shared" si="48"/>
        <v>53.3</v>
      </c>
      <c r="J127" s="18">
        <f t="shared" si="48"/>
        <v>522.40000000000009</v>
      </c>
      <c r="K127" s="18"/>
      <c r="L127" s="18">
        <f t="shared" si="48"/>
        <v>94.800000000000011</v>
      </c>
    </row>
    <row r="128" spans="1:12" ht="15" x14ac:dyDescent="0.25">
      <c r="A128" s="12">
        <f>A120</f>
        <v>2</v>
      </c>
      <c r="B128" s="12">
        <f>B120</f>
        <v>2</v>
      </c>
      <c r="C128" s="9" t="s">
        <v>23</v>
      </c>
      <c r="D128" s="6" t="s">
        <v>24</v>
      </c>
      <c r="E128" s="55"/>
      <c r="F128" s="55"/>
      <c r="G128" s="55"/>
      <c r="H128" s="55"/>
      <c r="I128" s="86"/>
      <c r="J128" s="55"/>
      <c r="K128" s="64"/>
      <c r="L128" s="39"/>
    </row>
    <row r="129" spans="1:12" ht="15" x14ac:dyDescent="0.25">
      <c r="A129" s="13"/>
      <c r="B129" s="14"/>
      <c r="C129" s="10"/>
      <c r="D129" s="6" t="s">
        <v>25</v>
      </c>
      <c r="E129" s="71"/>
      <c r="F129" s="52"/>
      <c r="G129" s="69"/>
      <c r="H129" s="69"/>
      <c r="I129" s="70"/>
      <c r="J129" s="69"/>
      <c r="K129" s="74"/>
      <c r="L129" s="39"/>
    </row>
    <row r="130" spans="1:12" ht="15" x14ac:dyDescent="0.25">
      <c r="A130" s="13"/>
      <c r="B130" s="14"/>
      <c r="C130" s="10"/>
      <c r="D130" s="6" t="s">
        <v>26</v>
      </c>
      <c r="E130" s="51"/>
      <c r="F130" s="52"/>
      <c r="G130" s="69"/>
      <c r="H130" s="69"/>
      <c r="I130" s="70"/>
      <c r="J130" s="69"/>
      <c r="K130" s="74"/>
      <c r="L130" s="39"/>
    </row>
    <row r="131" spans="1:12" ht="15" x14ac:dyDescent="0.25">
      <c r="A131" s="13"/>
      <c r="B131" s="14"/>
      <c r="C131" s="10"/>
      <c r="D131" s="6" t="s">
        <v>27</v>
      </c>
      <c r="E131" s="51"/>
      <c r="F131" s="52"/>
      <c r="G131" s="69"/>
      <c r="H131" s="69"/>
      <c r="I131" s="70"/>
      <c r="J131" s="69"/>
      <c r="K131" s="74"/>
      <c r="L131" s="39"/>
    </row>
    <row r="132" spans="1:12" ht="15" x14ac:dyDescent="0.25">
      <c r="A132" s="13"/>
      <c r="B132" s="14"/>
      <c r="C132" s="10"/>
      <c r="D132" s="6" t="s">
        <v>28</v>
      </c>
      <c r="E132" s="55"/>
      <c r="F132" s="56"/>
      <c r="G132" s="67"/>
      <c r="H132" s="67"/>
      <c r="I132" s="68"/>
      <c r="J132" s="67"/>
      <c r="K132" s="73"/>
      <c r="L132" s="39"/>
    </row>
    <row r="133" spans="1:12" ht="15" x14ac:dyDescent="0.25">
      <c r="A133" s="13"/>
      <c r="B133" s="14"/>
      <c r="C133" s="10"/>
      <c r="D133" s="6" t="s">
        <v>29</v>
      </c>
      <c r="E133" s="51"/>
      <c r="F133" s="52"/>
      <c r="G133" s="69"/>
      <c r="H133" s="69"/>
      <c r="I133" s="70"/>
      <c r="J133" s="69"/>
      <c r="K133" s="74"/>
      <c r="L133" s="39"/>
    </row>
    <row r="134" spans="1:12" ht="15" x14ac:dyDescent="0.25">
      <c r="A134" s="13"/>
      <c r="B134" s="14"/>
      <c r="C134" s="10"/>
      <c r="D134" s="6" t="s">
        <v>30</v>
      </c>
      <c r="E134" s="55"/>
      <c r="F134" s="55"/>
      <c r="G134" s="55"/>
      <c r="H134" s="55"/>
      <c r="I134" s="86"/>
      <c r="J134" s="55"/>
      <c r="K134" s="64"/>
      <c r="L134" s="39"/>
    </row>
    <row r="135" spans="1:12" ht="15" x14ac:dyDescent="0.25">
      <c r="A135" s="13"/>
      <c r="B135" s="14"/>
      <c r="C135" s="10"/>
      <c r="D135" s="5"/>
      <c r="E135" s="38"/>
      <c r="F135" s="39"/>
      <c r="G135" s="39"/>
      <c r="H135" s="39"/>
      <c r="I135" s="39"/>
      <c r="J135" s="39"/>
      <c r="K135" s="40"/>
      <c r="L135" s="39"/>
    </row>
    <row r="136" spans="1:12" ht="15" x14ac:dyDescent="0.25">
      <c r="A136" s="13"/>
      <c r="B136" s="14"/>
      <c r="C136" s="10"/>
      <c r="D136" s="5"/>
      <c r="E136" s="38"/>
      <c r="F136" s="39"/>
      <c r="G136" s="39"/>
      <c r="H136" s="39"/>
      <c r="I136" s="39"/>
      <c r="J136" s="39"/>
      <c r="K136" s="40"/>
      <c r="L136" s="39"/>
    </row>
    <row r="137" spans="1:12" ht="15" x14ac:dyDescent="0.25">
      <c r="A137" s="15"/>
      <c r="B137" s="16"/>
      <c r="C137" s="7"/>
      <c r="D137" s="17" t="s">
        <v>31</v>
      </c>
      <c r="E137" s="8"/>
      <c r="F137" s="18">
        <f>SUM(F128:F136)</f>
        <v>0</v>
      </c>
      <c r="G137" s="18">
        <f t="shared" ref="G137:J137" si="49">SUM(G128:G136)</f>
        <v>0</v>
      </c>
      <c r="H137" s="18">
        <f t="shared" si="49"/>
        <v>0</v>
      </c>
      <c r="I137" s="18">
        <f t="shared" si="49"/>
        <v>0</v>
      </c>
      <c r="J137" s="18">
        <f t="shared" si="49"/>
        <v>0</v>
      </c>
      <c r="K137" s="24"/>
      <c r="L137" s="18">
        <f t="shared" ref="L137" si="50">SUM(L128:L136)</f>
        <v>0</v>
      </c>
    </row>
    <row r="138" spans="1:12" ht="15.75" thickBot="1" x14ac:dyDescent="0.25">
      <c r="A138" s="32">
        <f>A120</f>
        <v>2</v>
      </c>
      <c r="B138" s="32">
        <f>B120</f>
        <v>2</v>
      </c>
      <c r="C138" s="117" t="s">
        <v>4</v>
      </c>
      <c r="D138" s="118"/>
      <c r="E138" s="30"/>
      <c r="F138" s="31">
        <f>F127+F137</f>
        <v>530</v>
      </c>
      <c r="G138" s="31">
        <f t="shared" ref="G138" si="51">G127+G137</f>
        <v>16.600000000000001</v>
      </c>
      <c r="H138" s="31">
        <f t="shared" ref="H138" si="52">H127+H137</f>
        <v>27</v>
      </c>
      <c r="I138" s="31">
        <f t="shared" ref="I138" si="53">I127+I137</f>
        <v>53.3</v>
      </c>
      <c r="J138" s="31">
        <f t="shared" ref="J138:L138" si="54">J127+J137</f>
        <v>522.40000000000009</v>
      </c>
      <c r="K138" s="31"/>
      <c r="L138" s="31">
        <f t="shared" si="54"/>
        <v>94.800000000000011</v>
      </c>
    </row>
    <row r="139" spans="1:12" ht="15" x14ac:dyDescent="0.25">
      <c r="A139" s="19">
        <v>2</v>
      </c>
      <c r="B139" s="20">
        <v>3</v>
      </c>
      <c r="C139" s="21" t="s">
        <v>20</v>
      </c>
      <c r="D139" s="10" t="s">
        <v>21</v>
      </c>
      <c r="E139" s="76" t="s">
        <v>43</v>
      </c>
      <c r="F139" s="77">
        <v>150</v>
      </c>
      <c r="G139" s="96">
        <v>3.1</v>
      </c>
      <c r="H139" s="96">
        <v>5.3</v>
      </c>
      <c r="I139" s="97">
        <v>19.8</v>
      </c>
      <c r="J139" s="96">
        <v>139.4</v>
      </c>
      <c r="K139" s="107" t="s">
        <v>71</v>
      </c>
      <c r="L139" s="98">
        <v>19.2</v>
      </c>
    </row>
    <row r="140" spans="1:12" ht="15" x14ac:dyDescent="0.25">
      <c r="A140" s="22"/>
      <c r="B140" s="14"/>
      <c r="C140" s="10"/>
      <c r="D140" s="6" t="s">
        <v>22</v>
      </c>
      <c r="E140" s="51" t="s">
        <v>62</v>
      </c>
      <c r="F140" s="52">
        <v>200</v>
      </c>
      <c r="G140" s="53">
        <v>0.4</v>
      </c>
      <c r="H140" s="53">
        <v>0</v>
      </c>
      <c r="I140" s="54">
        <v>19.8</v>
      </c>
      <c r="J140" s="53">
        <v>80.8</v>
      </c>
      <c r="K140" s="107" t="s">
        <v>72</v>
      </c>
      <c r="L140" s="82">
        <v>7.5</v>
      </c>
    </row>
    <row r="141" spans="1:12" ht="15" x14ac:dyDescent="0.25">
      <c r="A141" s="22"/>
      <c r="B141" s="14"/>
      <c r="C141" s="10"/>
      <c r="D141" s="6" t="s">
        <v>66</v>
      </c>
      <c r="E141" s="51" t="s">
        <v>38</v>
      </c>
      <c r="F141" s="52">
        <v>30</v>
      </c>
      <c r="G141" s="53">
        <v>2.2999999999999998</v>
      </c>
      <c r="H141" s="53">
        <v>0.2</v>
      </c>
      <c r="I141" s="54">
        <v>14.8</v>
      </c>
      <c r="J141" s="53">
        <v>70.3</v>
      </c>
      <c r="K141" s="108" t="s">
        <v>40</v>
      </c>
      <c r="L141" s="82">
        <v>2.5</v>
      </c>
    </row>
    <row r="142" spans="1:12" ht="15.75" customHeight="1" x14ac:dyDescent="0.25">
      <c r="A142" s="22"/>
      <c r="B142" s="14"/>
      <c r="C142" s="10"/>
      <c r="D142" s="95"/>
      <c r="E142" s="94" t="s">
        <v>39</v>
      </c>
      <c r="F142" s="106">
        <v>20</v>
      </c>
      <c r="G142" s="53">
        <v>1.3</v>
      </c>
      <c r="H142" s="53">
        <v>0.2</v>
      </c>
      <c r="I142" s="54">
        <v>6.7</v>
      </c>
      <c r="J142" s="53">
        <v>34.200000000000003</v>
      </c>
      <c r="K142" s="108" t="s">
        <v>40</v>
      </c>
      <c r="L142" s="82">
        <v>2.5</v>
      </c>
    </row>
    <row r="143" spans="1:12" ht="15" x14ac:dyDescent="0.25">
      <c r="A143" s="22"/>
      <c r="B143" s="14"/>
      <c r="C143" s="10"/>
      <c r="D143" s="95"/>
      <c r="E143" s="94" t="s">
        <v>53</v>
      </c>
      <c r="F143" s="106">
        <v>100</v>
      </c>
      <c r="G143" s="53">
        <v>18.2</v>
      </c>
      <c r="H143" s="53">
        <v>17.399999999999999</v>
      </c>
      <c r="I143" s="54">
        <v>16.399999999999999</v>
      </c>
      <c r="J143" s="53">
        <v>295.2</v>
      </c>
      <c r="K143" s="108" t="s">
        <v>67</v>
      </c>
      <c r="L143" s="82">
        <v>76</v>
      </c>
    </row>
    <row r="144" spans="1:12" ht="15" x14ac:dyDescent="0.25">
      <c r="A144" s="22"/>
      <c r="B144" s="14"/>
      <c r="C144" s="10"/>
      <c r="D144" s="5"/>
      <c r="E144" s="38"/>
      <c r="F144" s="39"/>
      <c r="G144" s="39"/>
      <c r="H144" s="69"/>
      <c r="I144" s="39"/>
      <c r="J144" s="39"/>
      <c r="K144" s="40"/>
      <c r="L144" s="39"/>
    </row>
    <row r="145" spans="1:12" ht="15" x14ac:dyDescent="0.25">
      <c r="A145" s="22"/>
      <c r="B145" s="14"/>
      <c r="C145" s="10"/>
      <c r="D145" s="5"/>
      <c r="E145" s="38"/>
      <c r="F145" s="39"/>
      <c r="G145" s="39"/>
      <c r="H145" s="55"/>
      <c r="I145" s="39"/>
      <c r="J145" s="39"/>
      <c r="K145" s="40"/>
      <c r="L145" s="39"/>
    </row>
    <row r="146" spans="1:12" ht="15" x14ac:dyDescent="0.25">
      <c r="A146" s="23"/>
      <c r="B146" s="16"/>
      <c r="C146" s="7"/>
      <c r="D146" s="17" t="s">
        <v>31</v>
      </c>
      <c r="E146" s="8"/>
      <c r="F146" s="18">
        <f>SUM(F139:F145)</f>
        <v>500</v>
      </c>
      <c r="G146" s="18">
        <f t="shared" ref="G146:L146" si="55">SUM(G139:G145)</f>
        <v>25.299999999999997</v>
      </c>
      <c r="H146" s="18">
        <f t="shared" si="55"/>
        <v>23.099999999999998</v>
      </c>
      <c r="I146" s="18">
        <f t="shared" si="55"/>
        <v>77.5</v>
      </c>
      <c r="J146" s="18">
        <f t="shared" si="55"/>
        <v>619.9</v>
      </c>
      <c r="K146" s="18"/>
      <c r="L146" s="18">
        <f t="shared" si="55"/>
        <v>107.7</v>
      </c>
    </row>
    <row r="147" spans="1:12" ht="15" x14ac:dyDescent="0.25">
      <c r="A147" s="25">
        <f>A139</f>
        <v>2</v>
      </c>
      <c r="B147" s="12">
        <f>B139</f>
        <v>3</v>
      </c>
      <c r="C147" s="9" t="s">
        <v>23</v>
      </c>
      <c r="D147" s="6" t="s">
        <v>24</v>
      </c>
      <c r="E147" s="38"/>
      <c r="F147" s="39"/>
      <c r="G147" s="39"/>
      <c r="H147" s="39"/>
      <c r="I147" s="39"/>
      <c r="J147" s="39"/>
      <c r="K147" s="40"/>
      <c r="L147" s="39"/>
    </row>
    <row r="148" spans="1:12" ht="15" x14ac:dyDescent="0.25">
      <c r="A148" s="22"/>
      <c r="B148" s="14"/>
      <c r="C148" s="10"/>
      <c r="D148" s="6" t="s">
        <v>25</v>
      </c>
      <c r="E148" s="87"/>
      <c r="F148" s="87"/>
      <c r="G148" s="87"/>
      <c r="H148" s="87"/>
      <c r="I148" s="87"/>
      <c r="J148" s="87"/>
      <c r="K148" s="87"/>
      <c r="L148" s="39"/>
    </row>
    <row r="149" spans="1:12" ht="15" x14ac:dyDescent="0.25">
      <c r="A149" s="22"/>
      <c r="B149" s="14"/>
      <c r="C149" s="10"/>
      <c r="D149" s="6" t="s">
        <v>26</v>
      </c>
      <c r="E149" s="51"/>
      <c r="F149" s="52"/>
      <c r="G149" s="69"/>
      <c r="H149" s="69"/>
      <c r="I149" s="70"/>
      <c r="J149" s="69"/>
      <c r="K149" s="74"/>
      <c r="L149" s="39"/>
    </row>
    <row r="150" spans="1:12" ht="15" x14ac:dyDescent="0.25">
      <c r="A150" s="22"/>
      <c r="B150" s="14"/>
      <c r="C150" s="10"/>
      <c r="D150" s="6" t="s">
        <v>27</v>
      </c>
      <c r="E150" s="51"/>
      <c r="F150" s="52"/>
      <c r="G150" s="69"/>
      <c r="H150" s="69"/>
      <c r="I150" s="70"/>
      <c r="J150" s="69"/>
      <c r="K150" s="74"/>
      <c r="L150" s="39"/>
    </row>
    <row r="151" spans="1:12" ht="15" x14ac:dyDescent="0.25">
      <c r="A151" s="22"/>
      <c r="B151" s="14"/>
      <c r="C151" s="10"/>
      <c r="D151" s="6" t="s">
        <v>28</v>
      </c>
      <c r="E151" s="55"/>
      <c r="F151" s="56"/>
      <c r="G151" s="67"/>
      <c r="H151" s="67"/>
      <c r="I151" s="68"/>
      <c r="J151" s="67"/>
      <c r="K151" s="73"/>
      <c r="L151" s="39"/>
    </row>
    <row r="152" spans="1:12" ht="15" x14ac:dyDescent="0.25">
      <c r="A152" s="22"/>
      <c r="B152" s="14"/>
      <c r="C152" s="10"/>
      <c r="D152" s="6" t="s">
        <v>29</v>
      </c>
      <c r="E152" s="51"/>
      <c r="F152" s="52"/>
      <c r="G152" s="69"/>
      <c r="H152" s="69"/>
      <c r="I152" s="70"/>
      <c r="J152" s="69"/>
      <c r="K152" s="73"/>
      <c r="L152" s="39"/>
    </row>
    <row r="153" spans="1:12" ht="15.75" thickBot="1" x14ac:dyDescent="0.3">
      <c r="A153" s="22"/>
      <c r="B153" s="14"/>
      <c r="C153" s="10"/>
      <c r="D153" s="6" t="s">
        <v>30</v>
      </c>
      <c r="E153" s="38"/>
      <c r="F153" s="39"/>
      <c r="G153" s="39"/>
      <c r="H153" s="39"/>
      <c r="I153" s="40"/>
      <c r="J153" s="39"/>
      <c r="K153" s="40"/>
      <c r="L153" s="39"/>
    </row>
    <row r="154" spans="1:12" ht="15" x14ac:dyDescent="0.25">
      <c r="A154" s="22"/>
      <c r="B154" s="14"/>
      <c r="C154" s="10"/>
      <c r="D154" s="65" t="s">
        <v>21</v>
      </c>
      <c r="E154" s="55"/>
      <c r="F154" s="56"/>
      <c r="G154" s="67"/>
      <c r="H154" s="67"/>
      <c r="I154" s="68"/>
      <c r="J154" s="67"/>
      <c r="K154" s="73"/>
      <c r="L154" s="39"/>
    </row>
    <row r="155" spans="1:12" ht="15" x14ac:dyDescent="0.25">
      <c r="A155" s="22"/>
      <c r="B155" s="14"/>
      <c r="C155" s="10"/>
      <c r="D155" s="5"/>
      <c r="E155" s="38"/>
      <c r="F155" s="39"/>
      <c r="G155" s="39"/>
      <c r="H155" s="39"/>
      <c r="I155" s="39"/>
      <c r="J155" s="39"/>
      <c r="K155" s="40"/>
      <c r="L155" s="39"/>
    </row>
    <row r="156" spans="1:12" ht="15" x14ac:dyDescent="0.25">
      <c r="A156" s="23"/>
      <c r="B156" s="16"/>
      <c r="C156" s="7"/>
      <c r="D156" s="17" t="s">
        <v>31</v>
      </c>
      <c r="E156" s="8"/>
      <c r="F156" s="18">
        <f>SUM(F147:F155)</f>
        <v>0</v>
      </c>
      <c r="G156" s="18">
        <f t="shared" ref="G156:J156" si="56">SUM(G147:G155)</f>
        <v>0</v>
      </c>
      <c r="H156" s="18">
        <f t="shared" si="56"/>
        <v>0</v>
      </c>
      <c r="I156" s="18">
        <f t="shared" si="56"/>
        <v>0</v>
      </c>
      <c r="J156" s="18">
        <f t="shared" si="56"/>
        <v>0</v>
      </c>
      <c r="K156" s="24"/>
      <c r="L156" s="18">
        <f t="shared" ref="L156" si="57">SUM(L147:L155)</f>
        <v>0</v>
      </c>
    </row>
    <row r="157" spans="1:12" ht="15.75" thickBot="1" x14ac:dyDescent="0.25">
      <c r="A157" s="28">
        <f>A139</f>
        <v>2</v>
      </c>
      <c r="B157" s="29">
        <f>B139</f>
        <v>3</v>
      </c>
      <c r="C157" s="117" t="s">
        <v>4</v>
      </c>
      <c r="D157" s="118"/>
      <c r="E157" s="30"/>
      <c r="F157" s="31">
        <f>F146+F156</f>
        <v>500</v>
      </c>
      <c r="G157" s="31">
        <f t="shared" ref="G157" si="58">G146+G156</f>
        <v>25.299999999999997</v>
      </c>
      <c r="H157" s="31">
        <f t="shared" ref="H157" si="59">H146+H156</f>
        <v>23.099999999999998</v>
      </c>
      <c r="I157" s="31">
        <f t="shared" ref="I157" si="60">I146+I156</f>
        <v>77.5</v>
      </c>
      <c r="J157" s="31">
        <f t="shared" ref="J157:L157" si="61">J146+J156</f>
        <v>619.9</v>
      </c>
      <c r="K157" s="31"/>
      <c r="L157" s="31">
        <f t="shared" si="61"/>
        <v>107.7</v>
      </c>
    </row>
    <row r="158" spans="1:12" ht="15" x14ac:dyDescent="0.25">
      <c r="A158" s="19">
        <v>2</v>
      </c>
      <c r="B158" s="20">
        <v>4</v>
      </c>
      <c r="C158" s="21" t="s">
        <v>20</v>
      </c>
      <c r="D158" s="7" t="s">
        <v>21</v>
      </c>
      <c r="E158" s="76" t="s">
        <v>37</v>
      </c>
      <c r="F158" s="77">
        <v>250</v>
      </c>
      <c r="G158" s="96">
        <v>8.1999999999999993</v>
      </c>
      <c r="H158" s="96">
        <v>3.5</v>
      </c>
      <c r="I158" s="97">
        <v>18.7</v>
      </c>
      <c r="J158" s="96">
        <v>138.69999999999999</v>
      </c>
      <c r="K158" s="107" t="s">
        <v>73</v>
      </c>
      <c r="L158" s="98">
        <v>19.5</v>
      </c>
    </row>
    <row r="159" spans="1:12" ht="15" x14ac:dyDescent="0.25">
      <c r="A159" s="22"/>
      <c r="B159" s="14"/>
      <c r="C159" s="10"/>
      <c r="D159" s="6" t="s">
        <v>22</v>
      </c>
      <c r="E159" s="55" t="s">
        <v>50</v>
      </c>
      <c r="F159" s="56">
        <v>200</v>
      </c>
      <c r="G159" s="53">
        <v>3.9</v>
      </c>
      <c r="H159" s="53">
        <v>2.9</v>
      </c>
      <c r="I159" s="54">
        <v>11.2</v>
      </c>
      <c r="J159" s="53">
        <v>86</v>
      </c>
      <c r="K159" s="95" t="s">
        <v>65</v>
      </c>
      <c r="L159" s="82">
        <v>17.399999999999999</v>
      </c>
    </row>
    <row r="160" spans="1:12" ht="15" x14ac:dyDescent="0.25">
      <c r="A160" s="22"/>
      <c r="B160" s="14"/>
      <c r="C160" s="10"/>
      <c r="D160" s="6" t="s">
        <v>66</v>
      </c>
      <c r="E160" s="51" t="s">
        <v>38</v>
      </c>
      <c r="F160" s="56">
        <v>40</v>
      </c>
      <c r="G160" s="53">
        <v>3</v>
      </c>
      <c r="H160" s="53">
        <v>0.3</v>
      </c>
      <c r="I160" s="54">
        <v>19.7</v>
      </c>
      <c r="J160" s="53">
        <v>93.8</v>
      </c>
      <c r="K160" s="106" t="s">
        <v>40</v>
      </c>
      <c r="L160" s="82">
        <v>3.35</v>
      </c>
    </row>
    <row r="161" spans="1:12" ht="15" x14ac:dyDescent="0.25">
      <c r="A161" s="22"/>
      <c r="B161" s="14"/>
      <c r="C161" s="10"/>
      <c r="D161" s="87"/>
      <c r="E161" s="55" t="s">
        <v>39</v>
      </c>
      <c r="F161" s="56">
        <v>40</v>
      </c>
      <c r="G161" s="53">
        <v>2.6</v>
      </c>
      <c r="H161" s="53">
        <v>0.5</v>
      </c>
      <c r="I161" s="54">
        <v>13.4</v>
      </c>
      <c r="J161" s="53">
        <v>68.3</v>
      </c>
      <c r="K161" s="106" t="s">
        <v>40</v>
      </c>
      <c r="L161" s="82">
        <v>5</v>
      </c>
    </row>
    <row r="162" spans="1:12" ht="30" x14ac:dyDescent="0.25">
      <c r="A162" s="22"/>
      <c r="B162" s="14"/>
      <c r="C162" s="10"/>
      <c r="D162" s="87"/>
      <c r="E162" s="55" t="s">
        <v>91</v>
      </c>
      <c r="F162" s="56">
        <v>80</v>
      </c>
      <c r="G162" s="53">
        <v>2.2000000000000002</v>
      </c>
      <c r="H162" s="53">
        <v>5.7</v>
      </c>
      <c r="I162" s="54">
        <v>8.3000000000000007</v>
      </c>
      <c r="J162" s="53">
        <v>93.8</v>
      </c>
      <c r="K162" s="95" t="s">
        <v>92</v>
      </c>
      <c r="L162" s="82">
        <v>20.399999999999999</v>
      </c>
    </row>
    <row r="163" spans="1:12" ht="15" x14ac:dyDescent="0.25">
      <c r="A163" s="22"/>
      <c r="B163" s="14"/>
      <c r="C163" s="10"/>
      <c r="D163" s="5"/>
      <c r="E163" s="38"/>
      <c r="F163" s="39"/>
      <c r="G163" s="39"/>
      <c r="H163" s="39"/>
      <c r="I163" s="39"/>
      <c r="J163" s="39"/>
      <c r="K163" s="40"/>
      <c r="L163" s="39"/>
    </row>
    <row r="164" spans="1:12" ht="15" x14ac:dyDescent="0.25">
      <c r="A164" s="22"/>
      <c r="B164" s="14"/>
      <c r="C164" s="10"/>
      <c r="D164" s="5"/>
      <c r="E164" s="38"/>
      <c r="F164" s="39"/>
      <c r="G164" s="39"/>
      <c r="H164" s="67"/>
      <c r="I164" s="39"/>
      <c r="J164" s="39"/>
      <c r="K164" s="40"/>
      <c r="L164" s="39"/>
    </row>
    <row r="165" spans="1:12" ht="15" x14ac:dyDescent="0.25">
      <c r="A165" s="23"/>
      <c r="B165" s="16"/>
      <c r="C165" s="7"/>
      <c r="D165" s="17" t="s">
        <v>31</v>
      </c>
      <c r="E165" s="8"/>
      <c r="F165" s="18">
        <f>SUM(F158:F164)</f>
        <v>610</v>
      </c>
      <c r="G165" s="18">
        <f t="shared" ref="G165:L165" si="62">SUM(G158:G164)</f>
        <v>19.899999999999999</v>
      </c>
      <c r="H165" s="18">
        <f t="shared" si="62"/>
        <v>12.9</v>
      </c>
      <c r="I165" s="18">
        <f t="shared" si="62"/>
        <v>71.3</v>
      </c>
      <c r="J165" s="18">
        <f t="shared" si="62"/>
        <v>480.6</v>
      </c>
      <c r="K165" s="18"/>
      <c r="L165" s="18">
        <f t="shared" si="62"/>
        <v>65.650000000000006</v>
      </c>
    </row>
    <row r="166" spans="1:12" ht="15" x14ac:dyDescent="0.25">
      <c r="A166" s="25">
        <f>A158</f>
        <v>2</v>
      </c>
      <c r="B166" s="12">
        <f>B158</f>
        <v>4</v>
      </c>
      <c r="C166" s="9" t="s">
        <v>23</v>
      </c>
      <c r="D166" s="6" t="s">
        <v>24</v>
      </c>
      <c r="E166" s="88"/>
      <c r="F166" s="56"/>
      <c r="G166" s="69"/>
      <c r="H166" s="69"/>
      <c r="I166" s="69"/>
      <c r="J166" s="69"/>
      <c r="K166" s="73"/>
      <c r="L166" s="69"/>
    </row>
    <row r="167" spans="1:12" ht="15" x14ac:dyDescent="0.25">
      <c r="A167" s="22"/>
      <c r="B167" s="14"/>
      <c r="C167" s="10"/>
      <c r="D167" s="6" t="s">
        <v>25</v>
      </c>
      <c r="E167" s="51"/>
      <c r="F167" s="52"/>
      <c r="G167" s="69"/>
      <c r="H167" s="69"/>
      <c r="I167" s="70"/>
      <c r="J167" s="69"/>
      <c r="K167" s="74"/>
      <c r="L167" s="69"/>
    </row>
    <row r="168" spans="1:12" ht="15" x14ac:dyDescent="0.25">
      <c r="A168" s="22"/>
      <c r="B168" s="14"/>
      <c r="C168" s="10"/>
      <c r="D168" s="6" t="s">
        <v>26</v>
      </c>
      <c r="E168" s="51"/>
      <c r="F168" s="52"/>
      <c r="G168" s="69"/>
      <c r="H168" s="69"/>
      <c r="I168" s="70"/>
      <c r="J168" s="69"/>
      <c r="K168" s="74"/>
      <c r="L168" s="69"/>
    </row>
    <row r="169" spans="1:12" ht="15" x14ac:dyDescent="0.25">
      <c r="A169" s="22"/>
      <c r="B169" s="14"/>
      <c r="C169" s="10"/>
      <c r="D169" s="6" t="s">
        <v>27</v>
      </c>
      <c r="E169" s="55"/>
      <c r="F169" s="56"/>
      <c r="G169" s="67"/>
      <c r="H169" s="67"/>
      <c r="I169" s="68"/>
      <c r="J169" s="67"/>
      <c r="K169" s="73"/>
      <c r="L169" s="67"/>
    </row>
    <row r="170" spans="1:12" ht="15" x14ac:dyDescent="0.25">
      <c r="A170" s="22"/>
      <c r="B170" s="14"/>
      <c r="C170" s="10"/>
      <c r="D170" s="6" t="s">
        <v>28</v>
      </c>
      <c r="E170" s="55"/>
      <c r="F170" s="56"/>
      <c r="G170" s="67"/>
      <c r="H170" s="67"/>
      <c r="I170" s="68"/>
      <c r="J170" s="67"/>
      <c r="K170" s="73"/>
      <c r="L170" s="67"/>
    </row>
    <row r="171" spans="1:12" ht="15" x14ac:dyDescent="0.25">
      <c r="A171" s="22"/>
      <c r="B171" s="14"/>
      <c r="C171" s="10"/>
      <c r="D171" s="6" t="s">
        <v>29</v>
      </c>
      <c r="E171" s="51"/>
      <c r="F171" s="52"/>
      <c r="G171" s="69"/>
      <c r="H171" s="69"/>
      <c r="I171" s="70"/>
      <c r="J171" s="69"/>
      <c r="K171" s="74"/>
      <c r="L171" s="69"/>
    </row>
    <row r="172" spans="1:12" ht="15" x14ac:dyDescent="0.25">
      <c r="A172" s="22"/>
      <c r="B172" s="14"/>
      <c r="C172" s="10"/>
      <c r="D172" s="6" t="s">
        <v>30</v>
      </c>
      <c r="E172" s="38"/>
      <c r="F172" s="39"/>
      <c r="G172" s="39"/>
      <c r="H172" s="39"/>
      <c r="I172" s="40"/>
      <c r="J172" s="39"/>
      <c r="K172" s="40"/>
      <c r="L172" s="39"/>
    </row>
    <row r="173" spans="1:12" ht="15" x14ac:dyDescent="0.25">
      <c r="A173" s="22"/>
      <c r="B173" s="14"/>
      <c r="C173" s="10"/>
      <c r="D173" s="89" t="s">
        <v>21</v>
      </c>
      <c r="E173" s="55"/>
      <c r="F173" s="56"/>
      <c r="G173" s="67"/>
      <c r="H173" s="67"/>
      <c r="I173" s="68"/>
      <c r="J173" s="67"/>
      <c r="K173" s="73"/>
      <c r="L173" s="67"/>
    </row>
    <row r="174" spans="1:12" ht="15" x14ac:dyDescent="0.25">
      <c r="A174" s="22"/>
      <c r="B174" s="14"/>
      <c r="C174" s="10"/>
      <c r="D174" s="5"/>
      <c r="E174" s="38"/>
      <c r="F174" s="39"/>
      <c r="G174" s="39"/>
      <c r="H174" s="39"/>
      <c r="I174" s="39"/>
      <c r="J174" s="39"/>
      <c r="K174" s="40"/>
      <c r="L174" s="39"/>
    </row>
    <row r="175" spans="1:12" ht="15" x14ac:dyDescent="0.25">
      <c r="A175" s="23"/>
      <c r="B175" s="16"/>
      <c r="C175" s="7"/>
      <c r="D175" s="17" t="s">
        <v>31</v>
      </c>
      <c r="E175" s="8"/>
      <c r="F175" s="18">
        <f>SUM(F166:F174)</f>
        <v>0</v>
      </c>
      <c r="G175" s="18">
        <f t="shared" ref="G175:J175" si="63">SUM(G166:G174)</f>
        <v>0</v>
      </c>
      <c r="H175" s="18">
        <f t="shared" si="63"/>
        <v>0</v>
      </c>
      <c r="I175" s="18">
        <f t="shared" si="63"/>
        <v>0</v>
      </c>
      <c r="J175" s="18">
        <f t="shared" si="63"/>
        <v>0</v>
      </c>
      <c r="K175" s="24"/>
      <c r="L175" s="18">
        <f t="shared" ref="L175" si="64">SUM(L166:L174)</f>
        <v>0</v>
      </c>
    </row>
    <row r="176" spans="1:12" ht="15.75" thickBot="1" x14ac:dyDescent="0.25">
      <c r="A176" s="28">
        <f>A158</f>
        <v>2</v>
      </c>
      <c r="B176" s="29">
        <f>B158</f>
        <v>4</v>
      </c>
      <c r="C176" s="117" t="s">
        <v>4</v>
      </c>
      <c r="D176" s="118"/>
      <c r="E176" s="30"/>
      <c r="F176" s="31">
        <f>F165+F175</f>
        <v>610</v>
      </c>
      <c r="G176" s="31">
        <f t="shared" ref="G176" si="65">G165+G175</f>
        <v>19.899999999999999</v>
      </c>
      <c r="H176" s="31">
        <f t="shared" ref="H176" si="66">H165+H175</f>
        <v>12.9</v>
      </c>
      <c r="I176" s="31">
        <f t="shared" ref="I176" si="67">I165+I175</f>
        <v>71.3</v>
      </c>
      <c r="J176" s="31">
        <f t="shared" ref="J176:L176" si="68">J165+J175</f>
        <v>480.6</v>
      </c>
      <c r="K176" s="31"/>
      <c r="L176" s="31">
        <f t="shared" si="68"/>
        <v>65.650000000000006</v>
      </c>
    </row>
    <row r="177" spans="1:12" ht="15" x14ac:dyDescent="0.25">
      <c r="A177" s="19">
        <v>2</v>
      </c>
      <c r="B177" s="20">
        <v>5</v>
      </c>
      <c r="C177" s="21" t="s">
        <v>20</v>
      </c>
      <c r="D177" s="7" t="s">
        <v>21</v>
      </c>
      <c r="E177" s="76" t="s">
        <v>59</v>
      </c>
      <c r="F177" s="77">
        <v>180</v>
      </c>
      <c r="G177" s="96">
        <v>16.8</v>
      </c>
      <c r="H177" s="96">
        <v>22</v>
      </c>
      <c r="I177" s="97">
        <v>22.1</v>
      </c>
      <c r="J177" s="96">
        <v>353.6</v>
      </c>
      <c r="K177" s="93" t="s">
        <v>74</v>
      </c>
      <c r="L177" s="98">
        <v>50</v>
      </c>
    </row>
    <row r="178" spans="1:12" ht="15" x14ac:dyDescent="0.25">
      <c r="A178" s="22"/>
      <c r="B178" s="14"/>
      <c r="C178" s="10"/>
      <c r="D178" s="6" t="s">
        <v>22</v>
      </c>
      <c r="E178" s="76" t="s">
        <v>93</v>
      </c>
      <c r="F178" s="77">
        <v>200</v>
      </c>
      <c r="G178" s="96">
        <v>0.6</v>
      </c>
      <c r="H178" s="96">
        <v>0.2</v>
      </c>
      <c r="I178" s="97">
        <v>15.1</v>
      </c>
      <c r="J178" s="96">
        <v>65.400000000000006</v>
      </c>
      <c r="K178" s="112" t="s">
        <v>94</v>
      </c>
      <c r="L178" s="98">
        <v>5.2</v>
      </c>
    </row>
    <row r="179" spans="1:12" ht="15" x14ac:dyDescent="0.25">
      <c r="A179" s="22"/>
      <c r="B179" s="14"/>
      <c r="C179" s="10"/>
      <c r="D179" s="6" t="s">
        <v>66</v>
      </c>
      <c r="E179" s="51" t="s">
        <v>38</v>
      </c>
      <c r="F179" s="52">
        <v>30</v>
      </c>
      <c r="G179" s="96">
        <v>2.2999999999999998</v>
      </c>
      <c r="H179" s="96">
        <v>0.2</v>
      </c>
      <c r="I179" s="97">
        <v>14.8</v>
      </c>
      <c r="J179" s="96">
        <v>70.3</v>
      </c>
      <c r="K179" s="94" t="s">
        <v>40</v>
      </c>
      <c r="L179" s="98">
        <v>2.5</v>
      </c>
    </row>
    <row r="180" spans="1:12" ht="15" x14ac:dyDescent="0.25">
      <c r="A180" s="22"/>
      <c r="B180" s="14"/>
      <c r="C180" s="10"/>
      <c r="D180" s="87"/>
      <c r="E180" s="55" t="s">
        <v>39</v>
      </c>
      <c r="F180" s="52">
        <v>30</v>
      </c>
      <c r="G180" s="96">
        <v>2</v>
      </c>
      <c r="H180" s="96">
        <v>0.4</v>
      </c>
      <c r="I180" s="97">
        <v>10</v>
      </c>
      <c r="J180" s="96">
        <v>51.2</v>
      </c>
      <c r="K180" s="94" t="s">
        <v>40</v>
      </c>
      <c r="L180" s="98">
        <v>4</v>
      </c>
    </row>
    <row r="181" spans="1:12" ht="15" x14ac:dyDescent="0.25">
      <c r="A181" s="22"/>
      <c r="B181" s="14"/>
      <c r="C181" s="10"/>
      <c r="D181" s="87"/>
      <c r="E181" s="55" t="s">
        <v>58</v>
      </c>
      <c r="F181" s="56">
        <v>60</v>
      </c>
      <c r="G181" s="96">
        <v>0.7</v>
      </c>
      <c r="H181" s="96">
        <v>0.1</v>
      </c>
      <c r="I181" s="97">
        <v>2.2999999999999998</v>
      </c>
      <c r="J181" s="96">
        <v>12.8</v>
      </c>
      <c r="K181" s="94" t="s">
        <v>68</v>
      </c>
      <c r="L181" s="98">
        <v>25</v>
      </c>
    </row>
    <row r="182" spans="1:12" ht="15" x14ac:dyDescent="0.25">
      <c r="A182" s="22"/>
      <c r="B182" s="14"/>
      <c r="C182" s="10"/>
      <c r="D182" s="5"/>
      <c r="E182" s="74"/>
      <c r="F182" s="52"/>
      <c r="G182" s="69"/>
      <c r="H182" s="69"/>
      <c r="I182" s="70"/>
      <c r="J182" s="69"/>
      <c r="K182" s="40"/>
      <c r="L182" s="39"/>
    </row>
    <row r="183" spans="1:12" ht="15" x14ac:dyDescent="0.25">
      <c r="A183" s="22"/>
      <c r="B183" s="14"/>
      <c r="C183" s="10"/>
      <c r="D183" s="5"/>
      <c r="E183" s="51"/>
      <c r="F183" s="52"/>
      <c r="G183" s="69"/>
      <c r="H183" s="69"/>
      <c r="I183" s="70"/>
      <c r="J183" s="69"/>
      <c r="K183" s="40"/>
      <c r="L183" s="39"/>
    </row>
    <row r="184" spans="1:12" ht="15.75" customHeight="1" x14ac:dyDescent="0.25">
      <c r="A184" s="23"/>
      <c r="B184" s="16"/>
      <c r="C184" s="7"/>
      <c r="D184" s="17" t="s">
        <v>31</v>
      </c>
      <c r="E184" s="8"/>
      <c r="F184" s="18">
        <f>SUM(F177:F183)</f>
        <v>500</v>
      </c>
      <c r="G184" s="18">
        <f t="shared" ref="G184:L184" si="69">SUM(G177:G183)</f>
        <v>22.400000000000002</v>
      </c>
      <c r="H184" s="18">
        <f t="shared" si="69"/>
        <v>22.9</v>
      </c>
      <c r="I184" s="18">
        <f t="shared" si="69"/>
        <v>64.3</v>
      </c>
      <c r="J184" s="18">
        <f t="shared" si="69"/>
        <v>553.29999999999995</v>
      </c>
      <c r="K184" s="18"/>
      <c r="L184" s="18">
        <f t="shared" si="69"/>
        <v>86.7</v>
      </c>
    </row>
    <row r="185" spans="1:12" ht="15" x14ac:dyDescent="0.25">
      <c r="A185" s="25">
        <f>A177</f>
        <v>2</v>
      </c>
      <c r="B185" s="12">
        <f>B177</f>
        <v>5</v>
      </c>
      <c r="C185" s="9" t="s">
        <v>23</v>
      </c>
      <c r="D185" s="6" t="s">
        <v>24</v>
      </c>
      <c r="E185" s="55"/>
      <c r="F185" s="56"/>
      <c r="G185" s="69"/>
      <c r="H185" s="69"/>
      <c r="I185" s="69"/>
      <c r="J185" s="69"/>
      <c r="K185" s="64"/>
      <c r="L185" s="39"/>
    </row>
    <row r="186" spans="1:12" ht="15" x14ac:dyDescent="0.25">
      <c r="A186" s="22"/>
      <c r="B186" s="14"/>
      <c r="C186" s="10"/>
      <c r="D186" s="6" t="s">
        <v>25</v>
      </c>
      <c r="E186" s="51"/>
      <c r="F186" s="52"/>
      <c r="G186" s="69"/>
      <c r="H186" s="69"/>
      <c r="I186" s="70"/>
      <c r="J186" s="69"/>
      <c r="K186" s="74"/>
      <c r="L186" s="39"/>
    </row>
    <row r="187" spans="1:12" ht="15" x14ac:dyDescent="0.25">
      <c r="A187" s="22"/>
      <c r="B187" s="14"/>
      <c r="C187" s="10"/>
      <c r="D187" s="6" t="s">
        <v>26</v>
      </c>
      <c r="E187" s="51"/>
      <c r="F187" s="52"/>
      <c r="G187" s="69"/>
      <c r="H187" s="69"/>
      <c r="I187" s="70"/>
      <c r="J187" s="69"/>
      <c r="K187" s="74"/>
      <c r="L187" s="39"/>
    </row>
    <row r="188" spans="1:12" ht="15" x14ac:dyDescent="0.25">
      <c r="A188" s="22"/>
      <c r="B188" s="14"/>
      <c r="C188" s="10"/>
      <c r="D188" s="6" t="s">
        <v>27</v>
      </c>
      <c r="E188" s="55"/>
      <c r="F188" s="56"/>
      <c r="G188" s="67"/>
      <c r="H188" s="67"/>
      <c r="I188" s="68"/>
      <c r="J188" s="67"/>
      <c r="K188" s="73"/>
      <c r="L188" s="39"/>
    </row>
    <row r="189" spans="1:12" ht="15" x14ac:dyDescent="0.25">
      <c r="A189" s="22"/>
      <c r="B189" s="14"/>
      <c r="C189" s="10"/>
      <c r="D189" s="6" t="s">
        <v>28</v>
      </c>
      <c r="E189" s="55"/>
      <c r="F189" s="56"/>
      <c r="G189" s="67"/>
      <c r="H189" s="67"/>
      <c r="I189" s="68"/>
      <c r="J189" s="67"/>
      <c r="K189" s="73"/>
      <c r="L189" s="39"/>
    </row>
    <row r="190" spans="1:12" ht="15" x14ac:dyDescent="0.25">
      <c r="A190" s="22"/>
      <c r="B190" s="14"/>
      <c r="C190" s="10"/>
      <c r="D190" s="6" t="s">
        <v>29</v>
      </c>
      <c r="E190" s="51"/>
      <c r="F190" s="52"/>
      <c r="G190" s="69"/>
      <c r="H190" s="69"/>
      <c r="I190" s="70"/>
      <c r="J190" s="69"/>
      <c r="K190" s="74"/>
      <c r="L190" s="39"/>
    </row>
    <row r="191" spans="1:12" ht="15" x14ac:dyDescent="0.25">
      <c r="A191" s="22"/>
      <c r="B191" s="14"/>
      <c r="C191" s="10"/>
      <c r="D191" s="6" t="s">
        <v>30</v>
      </c>
      <c r="E191" s="51"/>
      <c r="F191" s="52"/>
      <c r="G191" s="69"/>
      <c r="H191" s="69"/>
      <c r="I191" s="70"/>
      <c r="J191" s="69"/>
      <c r="K191" s="74"/>
      <c r="L191" s="39"/>
    </row>
    <row r="192" spans="1:12" ht="15" x14ac:dyDescent="0.25">
      <c r="A192" s="22"/>
      <c r="B192" s="14"/>
      <c r="C192" s="10"/>
      <c r="D192" s="5"/>
      <c r="E192" s="38"/>
      <c r="F192" s="39"/>
      <c r="G192" s="39"/>
      <c r="H192" s="39"/>
      <c r="I192" s="39"/>
      <c r="J192" s="39"/>
      <c r="K192" s="74"/>
      <c r="L192" s="39"/>
    </row>
    <row r="193" spans="1:12" ht="15" x14ac:dyDescent="0.25">
      <c r="A193" s="22"/>
      <c r="B193" s="14"/>
      <c r="C193" s="10"/>
      <c r="D193" s="5"/>
      <c r="E193" s="38"/>
      <c r="F193" s="39"/>
      <c r="G193" s="39"/>
      <c r="H193" s="39"/>
      <c r="I193" s="39"/>
      <c r="J193" s="39"/>
      <c r="K193" s="74"/>
      <c r="L193" s="39"/>
    </row>
    <row r="194" spans="1:12" ht="15" x14ac:dyDescent="0.25">
      <c r="A194" s="23"/>
      <c r="B194" s="16"/>
      <c r="C194" s="7"/>
      <c r="D194" s="17" t="s">
        <v>31</v>
      </c>
      <c r="E194" s="8"/>
      <c r="F194" s="18">
        <f>SUM(F185:F193)</f>
        <v>0</v>
      </c>
      <c r="G194" s="18">
        <f t="shared" ref="G194:J194" si="70">SUM(G185:G193)</f>
        <v>0</v>
      </c>
      <c r="H194" s="18">
        <f t="shared" si="70"/>
        <v>0</v>
      </c>
      <c r="I194" s="18">
        <f t="shared" si="70"/>
        <v>0</v>
      </c>
      <c r="J194" s="18">
        <f t="shared" si="70"/>
        <v>0</v>
      </c>
      <c r="K194" s="24"/>
      <c r="L194" s="18">
        <f t="shared" ref="L194" si="71">SUM(L185:L193)</f>
        <v>0</v>
      </c>
    </row>
    <row r="195" spans="1:12" ht="15" x14ac:dyDescent="0.2">
      <c r="A195" s="28">
        <f>A177</f>
        <v>2</v>
      </c>
      <c r="B195" s="29">
        <f>B177</f>
        <v>5</v>
      </c>
      <c r="C195" s="117" t="s">
        <v>4</v>
      </c>
      <c r="D195" s="118"/>
      <c r="E195" s="30"/>
      <c r="F195" s="31">
        <f>F184+F194</f>
        <v>500</v>
      </c>
      <c r="G195" s="31">
        <f t="shared" ref="G195:L195" si="72">G184+G194</f>
        <v>22.400000000000002</v>
      </c>
      <c r="H195" s="31">
        <f t="shared" si="72"/>
        <v>22.9</v>
      </c>
      <c r="I195" s="31">
        <f t="shared" si="72"/>
        <v>64.3</v>
      </c>
      <c r="J195" s="31">
        <f t="shared" si="72"/>
        <v>553.29999999999995</v>
      </c>
      <c r="K195" s="31"/>
      <c r="L195" s="31">
        <f t="shared" si="72"/>
        <v>86.7</v>
      </c>
    </row>
    <row r="196" spans="1:12" x14ac:dyDescent="0.2">
      <c r="A196" s="26"/>
      <c r="B196" s="27"/>
      <c r="C196" s="119" t="s">
        <v>5</v>
      </c>
      <c r="D196" s="119"/>
      <c r="E196" s="119"/>
      <c r="F196" s="33">
        <f>(F24+F43+F62+F81+F100+F119+F138+F157+F176+F195)/(IF(F24=0,0,1)+IF(F43=0,0,1)+IF(F62=0,0,1)+IF(F81=0,0,1)+IF(F100=0,0,1)+IF(F119=0,0,1)+IF(F138=0,0,1)+IF(F157=0,0,1)+IF(F176=0,0,1)+IF(F195=0,0,1))</f>
        <v>549</v>
      </c>
      <c r="G196" s="33">
        <f t="shared" ref="G196:J196" si="73">(G24+G43+G62+G81+G100+G119+G138+G157+G176+G195)/(IF(G24=0,0,1)+IF(G43=0,0,1)+IF(G62=0,0,1)+IF(G81=0,0,1)+IF(G100=0,0,1)+IF(G119=0,0,1)+IF(G138=0,0,1)+IF(G157=0,0,1)+IF(G176=0,0,1)+IF(G195=0,0,1))</f>
        <v>20.669999999999998</v>
      </c>
      <c r="H196" s="33">
        <f t="shared" si="73"/>
        <v>20.919999999999998</v>
      </c>
      <c r="I196" s="33">
        <f t="shared" si="73"/>
        <v>67.47999999999999</v>
      </c>
      <c r="J196" s="33">
        <f t="shared" si="73"/>
        <v>540.83000000000004</v>
      </c>
      <c r="K196" s="33"/>
      <c r="L196" s="113">
        <f>(L24+L43+L62+L81+L100+L119+L138+L157+L176+L195)/(IF(L24=0,0,1)+IF(L43=0,0,1)+IF(L62=0,0,1)+IF(L81=0,0,1)+IF(L100=0,0,1)+IF(L119=0,0,1)+IF(L138=0,0,1)+IF(L157=0,0,1)+IF(L176=0,0,1)+IF(L195=0,0,1))</f>
        <v>88.057000000000002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Priemnaya</cp:lastModifiedBy>
  <cp:lastPrinted>2025-08-27T06:49:33Z</cp:lastPrinted>
  <dcterms:created xsi:type="dcterms:W3CDTF">2022-05-16T14:23:56Z</dcterms:created>
  <dcterms:modified xsi:type="dcterms:W3CDTF">2026-04-17T07:56:18Z</dcterms:modified>
</cp:coreProperties>
</file>